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activeTab="3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Excel_BuiltIn_Print_Area_2">#REF!</definedName>
    <definedName name="_xlnm.Print_Area" localSheetId="1">'Bilanca'!$A$1:$K$121</definedName>
    <definedName name="_xlnm.Print_Area" localSheetId="0">'OPĆI PODACI'!$A$1:$I$63</definedName>
    <definedName name="_xlnm.Print_Area" localSheetId="4">'PK'!$A$1:$K$26</definedName>
  </definedNames>
  <calcPr fullCalcOnLoad="1"/>
</workbook>
</file>

<file path=xl/sharedStrings.xml><?xml version="1.0" encoding="utf-8"?>
<sst xmlns="http://schemas.openxmlformats.org/spreadsheetml/2006/main" count="337" uniqueCount="303">
  <si>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</si>
  <si>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</si>
  <si>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</si>
  <si>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</si>
  <si>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</si>
  <si>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</si>
  <si>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</si>
  <si>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</si>
  <si>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</si>
  <si>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</si>
  <si>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</si>
  <si>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DD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</si>
  <si>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</si>
  <si>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</si>
  <si>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</si>
  <si>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</si>
  <si>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</si>
  <si>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</si>
  <si>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</si>
  <si>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www.turisthotel.com.hr</t>
  </si>
  <si>
    <t>Šifra i naziv općine/grada:</t>
  </si>
  <si>
    <t>Šifra i naziv županije:</t>
  </si>
  <si>
    <t>ZADARSKA ŽUPANIJA</t>
  </si>
  <si>
    <t>Broj zaposlenih:</t>
  </si>
  <si>
    <t>(krajem izvještajnog razdoblja)</t>
  </si>
  <si>
    <t>Konsolidirani izvještaj:</t>
  </si>
  <si>
    <t>NE</t>
  </si>
  <si>
    <t>Šifra NKD-a:</t>
  </si>
  <si>
    <t>5510</t>
  </si>
  <si>
    <t>Tvrtke subjekata konsolidacije (prema MSFI):</t>
  </si>
  <si>
    <t>Sjedište:</t>
  </si>
  <si>
    <t>MB:</t>
  </si>
  <si>
    <t>Knjigovodstveni servis:</t>
  </si>
  <si>
    <t>Osoba za kontakt:</t>
  </si>
  <si>
    <t>JURLINA MARINA</t>
  </si>
  <si>
    <t>(unosi se samo prezime i ime osobe za kontakt)</t>
  </si>
  <si>
    <t>Telefon:</t>
  </si>
  <si>
    <t>023/205-539</t>
  </si>
  <si>
    <t>Telefaks:</t>
  </si>
  <si>
    <t>023/205-561</t>
  </si>
  <si>
    <t>marina.jurlina@turisthotel.com.hr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</si>
  <si>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</si>
  <si>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</si>
  <si>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</si>
  <si>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</si>
  <si>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</si>
  <si>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</si>
  <si>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</si>
  <si>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</si>
  <si>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</si>
  <si>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</si>
  <si>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</si>
  <si>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TURISTHOTEL DD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</si>
  <si>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</si>
  <si>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</si>
  <si>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</si>
  <si>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</si>
  <si>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AKTIVA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</si>
  <si>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</si>
  <si>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</si>
  <si>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</si>
  <si>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</si>
  <si>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</si>
  <si>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</si>
  <si>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</si>
  <si>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</si>
  <si>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</si>
  <si>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</si>
  <si>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</si>
  <si>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</si>
  <si>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</si>
  <si>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</si>
  <si>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</si>
  <si>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</si>
  <si>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</si>
  <si>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</si>
  <si>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</si>
  <si>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</si>
  <si>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</si>
  <si>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</si>
  <si>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</si>
  <si>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</si>
  <si>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</si>
  <si>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</si>
  <si>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</si>
  <si>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</si>
  <si>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</si>
  <si>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</si>
  <si>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</si>
  <si>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</si>
  <si>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</si>
  <si>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</si>
  <si>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</si>
  <si>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</si>
  <si>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</si>
  <si>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</si>
  <si>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</si>
  <si>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</si>
  <si>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</si>
  <si>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</si>
  <si>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</si>
  <si>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</si>
  <si>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</si>
  <si>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</si>
  <si>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</si>
  <si>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</si>
  <si>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</si>
  <si>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</si>
  <si>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</si>
  <si>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</si>
  <si>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</si>
  <si>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</si>
  <si>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</si>
  <si>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</si>
  <si>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</si>
  <si>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</si>
  <si>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</si>
  <si>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</si>
  <si>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</si>
  <si>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</si>
  <si>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</si>
  <si>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</si>
  <si>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</si>
  <si>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</si>
  <si>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</si>
  <si>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</si>
  <si>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</si>
  <si>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</si>
  <si>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</si>
  <si>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</si>
  <si>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</si>
  <si>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</si>
  <si>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</si>
  <si>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</si>
  <si>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</si>
  <si>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</si>
  <si>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</si>
  <si>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</si>
  <si>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</si>
  <si>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</si>
  <si>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</si>
  <si>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</si>
  <si>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</si>
  <si>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</si>
  <si>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</si>
  <si>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</si>
  <si>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</si>
  <si>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</si>
  <si>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</si>
  <si>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</si>
  <si>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</si>
  <si>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</si>
  <si>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</si>
  <si>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</si>
  <si>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</si>
  <si>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</si>
  <si>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</si>
  <si>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</si>
  <si>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</si>
  <si>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</si>
  <si>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</si>
  <si>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</si>
  <si>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</si>
  <si>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</si>
  <si>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</si>
  <si>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</si>
  <si>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</si>
  <si>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</si>
  <si>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</si>
  <si>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</si>
  <si>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</si>
  <si>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</si>
  <si>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</si>
  <si>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</si>
  <si>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</si>
  <si>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</si>
  <si>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</si>
  <si>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</si>
  <si>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</si>
  <si>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</si>
  <si>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</si>
  <si>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</si>
  <si>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</si>
  <si>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</si>
  <si>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</si>
  <si>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</si>
  <si>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</si>
  <si>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</si>
  <si>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</si>
  <si>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</si>
  <si>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</si>
  <si>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</si>
  <si>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</si>
  <si>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</si>
  <si>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</si>
  <si>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</si>
  <si>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</si>
  <si>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</si>
  <si>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</si>
  <si>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</si>
  <si>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</si>
  <si>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</si>
  <si>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</si>
  <si>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</si>
  <si>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</si>
  <si>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</si>
  <si>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</si>
  <si>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</si>
  <si>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</si>
  <si>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</si>
  <si>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</si>
  <si>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</si>
  <si>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</si>
  <si>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</si>
  <si>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</si>
  <si>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</si>
  <si>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</si>
  <si>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</si>
  <si>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</si>
  <si>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</si>
  <si>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</si>
  <si>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</si>
  <si>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</si>
  <si>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</si>
  <si>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</si>
  <si>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</si>
  <si>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</si>
  <si>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</si>
  <si>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</si>
  <si>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</si>
  <si>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</si>
  <si>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</si>
  <si>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</si>
  <si>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</si>
  <si>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</si>
  <si>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</si>
  <si>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</si>
  <si>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</si>
  <si>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</si>
  <si>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</si>
  <si>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</si>
  <si>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</si>
  <si>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</si>
  <si>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</si>
  <si>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</si>
  <si>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</si>
  <si>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</si>
  <si>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</si>
  <si>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</si>
  <si>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</si>
  <si>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</si>
  <si>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</si>
  <si>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</si>
  <si>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</si>
  <si>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</si>
  <si>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</si>
  <si>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</si>
  <si>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</si>
  <si>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</si>
  <si>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</si>
  <si>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</si>
  <si>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</si>
  <si>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</si>
  <si>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</si>
  <si>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</si>
  <si>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</si>
  <si>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</si>
  <si>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</si>
  <si>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</si>
  <si>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</si>
  <si>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</si>
  <si>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</si>
  <si>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</si>
  <si>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</si>
  <si>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</si>
  <si>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</si>
  <si>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</si>
  <si>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</si>
  <si>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</si>
  <si>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</si>
  <si>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</si>
  <si>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</si>
  <si>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</si>
  <si>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</si>
  <si>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</si>
  <si>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</si>
  <si>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</si>
  <si>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</si>
  <si>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</si>
  <si>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</si>
  <si>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</si>
  <si>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</si>
  <si>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</si>
  <si>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</si>
  <si>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</si>
  <si>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</si>
  <si>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</si>
  <si>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</si>
  <si>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</si>
  <si>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</si>
  <si>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</si>
  <si>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stanje na dan 30.09.2014.</t>
  </si>
  <si>
    <t>u razdoblju 01.01.2014. do 30.09.2014.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</si>
</sst>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;[Red]\-#,##0"/>
  </numFmts>
  <fonts count="60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32"/>
      <name val="Arial"/>
      <family val="2"/>
    </font>
    <font>
      <b/>
      <sz val="12"/>
      <color indexed="32"/>
      <name val="Arial Rounded MT Bold"/>
      <family val="2"/>
    </font>
    <font>
      <b/>
      <sz val="9"/>
      <name val="Arial Rounded MT Bold"/>
      <family val="2"/>
    </font>
    <font>
      <b/>
      <sz val="10"/>
      <color indexed="32"/>
      <name val="Arial"/>
      <family val="2"/>
    </font>
    <font>
      <sz val="10"/>
      <color indexed="32"/>
      <name val="Arial"/>
      <family val="2"/>
    </font>
    <font>
      <u val="single"/>
      <sz val="9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7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10"/>
      <color indexed="13"/>
      <name val="Arial"/>
      <family val="2"/>
    </font>
    <font>
      <b/>
      <sz val="9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 vertical="top"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6" fillId="27" borderId="8" applyNumberFormat="0" applyAlignment="0" applyProtection="0"/>
    <xf numFmtId="9" fontId="0" fillId="0" borderId="0" applyFill="0" applyBorder="0" applyAlignment="0" applyProtection="0"/>
    <xf numFmtId="0" fontId="1" fillId="0" borderId="0">
      <alignment vertical="top"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56" applyFont="1" applyAlignment="1">
      <alignment/>
      <protection/>
    </xf>
    <xf numFmtId="0" fontId="2" fillId="33" borderId="10" xfId="56" applyFont="1" applyFill="1" applyBorder="1" applyAlignment="1">
      <alignment/>
      <protection/>
    </xf>
    <xf numFmtId="0" fontId="2" fillId="33" borderId="11" xfId="56" applyFont="1" applyFill="1" applyBorder="1" applyAlignment="1">
      <alignment/>
      <protection/>
    </xf>
    <xf numFmtId="0" fontId="2" fillId="0" borderId="0" xfId="56" applyFont="1" applyAlignment="1">
      <alignment/>
      <protection/>
    </xf>
    <xf numFmtId="14" fontId="5" fillId="33" borderId="12" xfId="56" applyNumberFormat="1" applyFont="1" applyFill="1" applyBorder="1" applyAlignment="1" applyProtection="1">
      <alignment horizontal="center" vertical="center"/>
      <protection hidden="1" locked="0"/>
    </xf>
    <xf numFmtId="0" fontId="2" fillId="33" borderId="13" xfId="56" applyFont="1" applyFill="1" applyBorder="1" applyAlignment="1" applyProtection="1">
      <alignment horizontal="center" vertical="center"/>
      <protection hidden="1" locked="0"/>
    </xf>
    <xf numFmtId="0" fontId="4" fillId="33" borderId="0" xfId="56" applyFont="1" applyFill="1" applyBorder="1" applyAlignment="1" applyProtection="1">
      <alignment horizontal="left" vertical="center"/>
      <protection hidden="1"/>
    </xf>
    <xf numFmtId="0" fontId="2" fillId="33" borderId="14" xfId="56" applyFont="1" applyFill="1" applyBorder="1" applyAlignment="1" applyProtection="1">
      <alignment horizontal="left" vertical="center" wrapText="1"/>
      <protection hidden="1"/>
    </xf>
    <xf numFmtId="0" fontId="2" fillId="33" borderId="13" xfId="56" applyFont="1" applyFill="1" applyBorder="1" applyAlignment="1" applyProtection="1">
      <alignment vertical="center"/>
      <protection hidden="1"/>
    </xf>
    <xf numFmtId="0" fontId="2" fillId="33" borderId="0" xfId="56" applyFont="1" applyFill="1" applyBorder="1" applyAlignment="1" applyProtection="1">
      <alignment vertical="center"/>
      <protection hidden="1"/>
    </xf>
    <xf numFmtId="0" fontId="2" fillId="33" borderId="0" xfId="56" applyFont="1" applyFill="1" applyBorder="1" applyAlignment="1" applyProtection="1">
      <alignment horizontal="center" vertical="center" wrapText="1"/>
      <protection hidden="1"/>
    </xf>
    <xf numFmtId="0" fontId="2" fillId="33" borderId="13" xfId="56" applyFont="1" applyFill="1" applyBorder="1" applyAlignment="1" applyProtection="1">
      <alignment/>
      <protection hidden="1"/>
    </xf>
    <xf numFmtId="0" fontId="2" fillId="33" borderId="0" xfId="56" applyFont="1" applyFill="1" applyBorder="1" applyAlignment="1" applyProtection="1">
      <alignment/>
      <protection hidden="1"/>
    </xf>
    <xf numFmtId="0" fontId="7" fillId="33" borderId="0" xfId="56" applyFont="1" applyFill="1" applyBorder="1" applyAlignment="1" applyProtection="1">
      <alignment horizontal="right" vertical="center" wrapText="1"/>
      <protection hidden="1"/>
    </xf>
    <xf numFmtId="0" fontId="7" fillId="33" borderId="0" xfId="56" applyFont="1" applyFill="1" applyBorder="1" applyAlignment="1" applyProtection="1">
      <alignment horizontal="right"/>
      <protection hidden="1"/>
    </xf>
    <xf numFmtId="0" fontId="7" fillId="33" borderId="0" xfId="56" applyNumberFormat="1" applyFont="1" applyFill="1" applyBorder="1" applyAlignment="1" applyProtection="1">
      <alignment horizontal="right" vertical="center" shrinkToFit="1"/>
      <protection hidden="1" locked="0"/>
    </xf>
    <xf numFmtId="0" fontId="7" fillId="33" borderId="0" xfId="56" applyFont="1" applyFill="1" applyBorder="1" applyAlignment="1" applyProtection="1">
      <alignment horizontal="left" vertical="center"/>
      <protection hidden="1"/>
    </xf>
    <xf numFmtId="0" fontId="2" fillId="33" borderId="14" xfId="56" applyFont="1" applyFill="1" applyBorder="1" applyAlignment="1" applyProtection="1">
      <alignment/>
      <protection hidden="1"/>
    </xf>
    <xf numFmtId="0" fontId="0" fillId="33" borderId="0" xfId="56" applyFont="1" applyFill="1" applyBorder="1" applyAlignment="1" applyProtection="1">
      <alignment wrapText="1"/>
      <protection hidden="1"/>
    </xf>
    <xf numFmtId="0" fontId="0" fillId="33" borderId="14" xfId="56" applyFont="1" applyFill="1" applyBorder="1" applyAlignment="1" applyProtection="1">
      <alignment wrapText="1"/>
      <protection hidden="1"/>
    </xf>
    <xf numFmtId="0" fontId="0" fillId="33" borderId="13" xfId="56" applyFont="1" applyFill="1" applyBorder="1" applyAlignment="1" applyProtection="1">
      <alignment horizontal="right"/>
      <protection hidden="1"/>
    </xf>
    <xf numFmtId="0" fontId="0" fillId="33" borderId="0" xfId="56" applyFont="1" applyFill="1" applyBorder="1" applyAlignment="1" applyProtection="1">
      <alignment horizontal="right"/>
      <protection hidden="1"/>
    </xf>
    <xf numFmtId="0" fontId="0" fillId="33" borderId="0" xfId="56" applyFont="1" applyFill="1" applyBorder="1" applyAlignment="1" applyProtection="1">
      <alignment/>
      <protection hidden="1"/>
    </xf>
    <xf numFmtId="0" fontId="9" fillId="33" borderId="0" xfId="56" applyFont="1" applyFill="1" applyBorder="1" applyAlignment="1" applyProtection="1">
      <alignment wrapText="1"/>
      <protection hidden="1"/>
    </xf>
    <xf numFmtId="0" fontId="0" fillId="33" borderId="14" xfId="56" applyFont="1" applyFill="1" applyBorder="1" applyAlignment="1" applyProtection="1">
      <alignment/>
      <protection hidden="1"/>
    </xf>
    <xf numFmtId="0" fontId="0" fillId="33" borderId="13" xfId="56" applyFont="1" applyFill="1" applyBorder="1" applyAlignment="1" applyProtection="1">
      <alignment horizontal="right" wrapText="1"/>
      <protection hidden="1"/>
    </xf>
    <xf numFmtId="0" fontId="0" fillId="33" borderId="0" xfId="56" applyFont="1" applyFill="1" applyBorder="1" applyAlignment="1" applyProtection="1">
      <alignment horizontal="right" wrapText="1"/>
      <protection hidden="1"/>
    </xf>
    <xf numFmtId="0" fontId="0" fillId="33" borderId="0" xfId="56" applyFont="1" applyFill="1" applyBorder="1" applyAlignment="1" applyProtection="1">
      <alignment horizontal="left"/>
      <protection hidden="1"/>
    </xf>
    <xf numFmtId="0" fontId="0" fillId="33" borderId="0" xfId="56" applyFont="1" applyFill="1" applyBorder="1" applyAlignment="1" applyProtection="1">
      <alignment vertical="top"/>
      <protection hidden="1"/>
    </xf>
    <xf numFmtId="1" fontId="8" fillId="33" borderId="15" xfId="56" applyNumberFormat="1" applyFont="1" applyFill="1" applyBorder="1" applyAlignment="1" applyProtection="1">
      <alignment horizontal="center" vertical="center"/>
      <protection hidden="1" locked="0"/>
    </xf>
    <xf numFmtId="0" fontId="12" fillId="33" borderId="14" xfId="56" applyFont="1" applyFill="1" applyBorder="1" applyAlignment="1" applyProtection="1">
      <alignment horizontal="right" vertical="center"/>
      <protection hidden="1" locked="0"/>
    </xf>
    <xf numFmtId="0" fontId="0" fillId="33" borderId="0" xfId="56" applyFont="1" applyFill="1" applyBorder="1" applyAlignment="1" applyProtection="1">
      <alignment horizontal="right" vertical="center"/>
      <protection hidden="1"/>
    </xf>
    <xf numFmtId="3" fontId="8" fillId="33" borderId="15" xfId="56" applyNumberFormat="1" applyFont="1" applyFill="1" applyBorder="1" applyAlignment="1" applyProtection="1">
      <alignment horizontal="right" vertical="center"/>
      <protection hidden="1" locked="0"/>
    </xf>
    <xf numFmtId="0" fontId="0" fillId="33" borderId="14" xfId="56" applyFont="1" applyFill="1" applyBorder="1" applyAlignment="1" applyProtection="1">
      <alignment vertical="top"/>
      <protection hidden="1"/>
    </xf>
    <xf numFmtId="0" fontId="8" fillId="33" borderId="15" xfId="56" applyFont="1" applyFill="1" applyBorder="1" applyAlignment="1" applyProtection="1">
      <alignment horizontal="center" vertical="center"/>
      <protection hidden="1" locked="0"/>
    </xf>
    <xf numFmtId="0" fontId="12" fillId="33" borderId="0" xfId="56" applyFont="1" applyFill="1" applyBorder="1" applyAlignment="1" applyProtection="1">
      <alignment vertical="top"/>
      <protection hidden="1"/>
    </xf>
    <xf numFmtId="0" fontId="0" fillId="33" borderId="0" xfId="56" applyFont="1" applyFill="1" applyBorder="1" applyAlignment="1">
      <alignment/>
      <protection/>
    </xf>
    <xf numFmtId="49" fontId="8" fillId="33" borderId="15" xfId="56" applyNumberFormat="1" applyFont="1" applyFill="1" applyBorder="1" applyAlignment="1" applyProtection="1">
      <alignment horizontal="right" vertical="center"/>
      <protection hidden="1" locked="0"/>
    </xf>
    <xf numFmtId="0" fontId="0" fillId="33" borderId="14" xfId="56" applyFont="1" applyFill="1" applyBorder="1" applyAlignment="1" applyProtection="1">
      <alignment horizontal="left" vertical="top" wrapText="1"/>
      <protection hidden="1"/>
    </xf>
    <xf numFmtId="0" fontId="0" fillId="33" borderId="13" xfId="56" applyFont="1" applyFill="1" applyBorder="1" applyAlignment="1">
      <alignment/>
      <protection/>
    </xf>
    <xf numFmtId="0" fontId="0" fillId="33" borderId="0" xfId="56" applyFont="1" applyFill="1" applyBorder="1" applyAlignment="1" applyProtection="1">
      <alignment horizontal="center" vertical="center"/>
      <protection hidden="1" locked="0"/>
    </xf>
    <xf numFmtId="0" fontId="0" fillId="33" borderId="0" xfId="56" applyFont="1" applyFill="1" applyBorder="1" applyAlignment="1" applyProtection="1">
      <alignment vertical="top" wrapText="1"/>
      <protection hidden="1"/>
    </xf>
    <xf numFmtId="0" fontId="0" fillId="33" borderId="14" xfId="56" applyFont="1" applyFill="1" applyBorder="1" applyAlignment="1" applyProtection="1">
      <alignment horizontal="left" vertical="top" indent="2"/>
      <protection hidden="1"/>
    </xf>
    <xf numFmtId="0" fontId="0" fillId="33" borderId="14" xfId="56" applyFont="1" applyFill="1" applyBorder="1" applyAlignment="1" applyProtection="1">
      <alignment horizontal="left" vertical="top" wrapText="1" indent="2"/>
      <protection hidden="1"/>
    </xf>
    <xf numFmtId="0" fontId="0" fillId="33" borderId="13" xfId="56" applyFont="1" applyFill="1" applyBorder="1" applyAlignment="1" applyProtection="1">
      <alignment horizontal="right" vertical="top"/>
      <protection hidden="1"/>
    </xf>
    <xf numFmtId="0" fontId="0" fillId="33" borderId="0" xfId="56" applyFont="1" applyFill="1" applyBorder="1" applyAlignment="1" applyProtection="1">
      <alignment horizontal="right" vertical="top"/>
      <protection hidden="1"/>
    </xf>
    <xf numFmtId="0" fontId="0" fillId="33" borderId="0" xfId="56" applyFont="1" applyFill="1" applyBorder="1" applyAlignment="1" applyProtection="1">
      <alignment horizontal="center" vertical="top"/>
      <protection hidden="1"/>
    </xf>
    <xf numFmtId="0" fontId="0" fillId="33" borderId="0" xfId="56" applyFont="1" applyFill="1" applyBorder="1" applyAlignment="1" applyProtection="1">
      <alignment horizontal="center"/>
      <protection hidden="1"/>
    </xf>
    <xf numFmtId="0" fontId="12" fillId="33" borderId="13" xfId="56" applyFont="1" applyFill="1" applyBorder="1" applyAlignment="1" applyProtection="1">
      <alignment horizontal="right" vertical="center"/>
      <protection hidden="1" locked="0"/>
    </xf>
    <xf numFmtId="0" fontId="12" fillId="33" borderId="0" xfId="56" applyFont="1" applyFill="1" applyBorder="1" applyAlignment="1" applyProtection="1">
      <alignment horizontal="right" vertical="center"/>
      <protection hidden="1" locked="0"/>
    </xf>
    <xf numFmtId="49" fontId="12" fillId="33" borderId="0" xfId="56" applyNumberFormat="1" applyFont="1" applyFill="1" applyBorder="1" applyAlignment="1" applyProtection="1">
      <alignment horizontal="center" vertical="center"/>
      <protection hidden="1" locked="0"/>
    </xf>
    <xf numFmtId="49" fontId="12" fillId="33" borderId="14" xfId="56" applyNumberFormat="1" applyFont="1" applyFill="1" applyBorder="1" applyAlignment="1" applyProtection="1">
      <alignment horizontal="center" vertical="center"/>
      <protection hidden="1" locked="0"/>
    </xf>
    <xf numFmtId="0" fontId="0" fillId="33" borderId="13" xfId="56" applyFont="1" applyFill="1" applyBorder="1" applyAlignment="1" applyProtection="1">
      <alignment horizontal="left" vertical="top"/>
      <protection hidden="1"/>
    </xf>
    <xf numFmtId="0" fontId="0" fillId="33" borderId="0" xfId="56" applyFont="1" applyFill="1" applyBorder="1" applyAlignment="1" applyProtection="1">
      <alignment horizontal="left" vertical="top"/>
      <protection hidden="1"/>
    </xf>
    <xf numFmtId="0" fontId="0" fillId="33" borderId="14" xfId="56" applyFont="1" applyFill="1" applyBorder="1" applyAlignment="1" applyProtection="1">
      <alignment horizontal="left"/>
      <protection hidden="1"/>
    </xf>
    <xf numFmtId="0" fontId="0" fillId="33" borderId="10" xfId="56" applyFont="1" applyFill="1" applyBorder="1" applyAlignment="1" applyProtection="1">
      <alignment/>
      <protection hidden="1"/>
    </xf>
    <xf numFmtId="0" fontId="0" fillId="33" borderId="11" xfId="56" applyFont="1" applyFill="1" applyBorder="1" applyAlignment="1" applyProtection="1">
      <alignment/>
      <protection hidden="1"/>
    </xf>
    <xf numFmtId="0" fontId="0" fillId="33" borderId="13" xfId="56" applyFont="1" applyFill="1" applyBorder="1" applyAlignment="1" applyProtection="1">
      <alignment horizontal="left"/>
      <protection hidden="1"/>
    </xf>
    <xf numFmtId="0" fontId="0" fillId="33" borderId="0" xfId="56" applyFont="1" applyFill="1" applyBorder="1" applyAlignment="1" applyProtection="1">
      <alignment vertical="center"/>
      <protection hidden="1"/>
    </xf>
    <xf numFmtId="0" fontId="0" fillId="33" borderId="14" xfId="56" applyFont="1" applyFill="1" applyBorder="1" applyAlignment="1" applyProtection="1">
      <alignment vertical="center"/>
      <protection hidden="1"/>
    </xf>
    <xf numFmtId="0" fontId="14" fillId="33" borderId="0" xfId="61" applyFont="1" applyFill="1" applyBorder="1" applyAlignment="1" applyProtection="1">
      <alignment vertical="center"/>
      <protection hidden="1"/>
    </xf>
    <xf numFmtId="0" fontId="14" fillId="33" borderId="14" xfId="61" applyFont="1" applyFill="1" applyBorder="1" applyAlignment="1" applyProtection="1">
      <alignment vertical="center"/>
      <protection hidden="1"/>
    </xf>
    <xf numFmtId="0" fontId="14" fillId="33" borderId="0" xfId="61" applyFont="1" applyFill="1" applyBorder="1" applyAlignment="1" applyProtection="1">
      <alignment horizontal="left"/>
      <protection hidden="1"/>
    </xf>
    <xf numFmtId="0" fontId="1" fillId="33" borderId="0" xfId="61" applyFont="1" applyFill="1" applyBorder="1" applyAlignment="1">
      <alignment/>
      <protection/>
    </xf>
    <xf numFmtId="0" fontId="1" fillId="33" borderId="14" xfId="61" applyFont="1" applyFill="1" applyBorder="1" applyAlignment="1">
      <alignment/>
      <protection/>
    </xf>
    <xf numFmtId="0" fontId="12" fillId="33" borderId="13" xfId="56" applyFont="1" applyFill="1" applyBorder="1" applyAlignment="1" applyProtection="1">
      <alignment vertical="center"/>
      <protection hidden="1"/>
    </xf>
    <xf numFmtId="0" fontId="0" fillId="33" borderId="16" xfId="56" applyFont="1" applyFill="1" applyBorder="1" applyAlignment="1" applyProtection="1">
      <alignment/>
      <protection hidden="1"/>
    </xf>
    <xf numFmtId="0" fontId="0" fillId="33" borderId="16" xfId="56" applyFont="1" applyFill="1" applyBorder="1" applyAlignment="1">
      <alignment/>
      <protection/>
    </xf>
    <xf numFmtId="0" fontId="0" fillId="33" borderId="17" xfId="56" applyFont="1" applyFill="1" applyBorder="1" applyAlignment="1" applyProtection="1">
      <alignment/>
      <protection hidden="1"/>
    </xf>
    <xf numFmtId="0" fontId="0" fillId="33" borderId="13" xfId="56" applyFont="1" applyFill="1" applyBorder="1" applyAlignment="1" applyProtection="1">
      <alignment/>
      <protection hidden="1"/>
    </xf>
    <xf numFmtId="0" fontId="2" fillId="33" borderId="18" xfId="56" applyFont="1" applyFill="1" applyBorder="1" applyAlignment="1" applyProtection="1">
      <alignment horizontal="right" vertical="top" wrapText="1"/>
      <protection hidden="1"/>
    </xf>
    <xf numFmtId="0" fontId="2" fillId="33" borderId="19" xfId="56" applyFont="1" applyFill="1" applyBorder="1" applyAlignment="1" applyProtection="1">
      <alignment horizontal="right" vertical="top" wrapText="1"/>
      <protection hidden="1"/>
    </xf>
    <xf numFmtId="0" fontId="2" fillId="33" borderId="19" xfId="56" applyFont="1" applyFill="1" applyBorder="1" applyAlignment="1" applyProtection="1">
      <alignment/>
      <protection hidden="1"/>
    </xf>
    <xf numFmtId="0" fontId="2" fillId="33" borderId="20" xfId="56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12" fillId="34" borderId="12" xfId="0" applyFont="1" applyFill="1" applyBorder="1" applyAlignment="1" applyProtection="1">
      <alignment horizontal="center" vertical="center" wrapText="1"/>
      <protection hidden="1"/>
    </xf>
    <xf numFmtId="0" fontId="12" fillId="34" borderId="21" xfId="0" applyFont="1" applyFill="1" applyBorder="1" applyAlignment="1" applyProtection="1">
      <alignment horizontal="center" vertical="center" wrapText="1"/>
      <protection hidden="1"/>
    </xf>
    <xf numFmtId="0" fontId="12" fillId="33" borderId="15" xfId="0" applyFont="1" applyFill="1" applyBorder="1" applyAlignment="1" applyProtection="1">
      <alignment horizontal="center" vertical="center" wrapText="1"/>
      <protection hidden="1"/>
    </xf>
    <xf numFmtId="0" fontId="12" fillId="33" borderId="15" xfId="0" applyFont="1" applyFill="1" applyBorder="1" applyAlignment="1" applyProtection="1">
      <alignment horizontal="center" vertical="center"/>
      <protection hidden="1"/>
    </xf>
    <xf numFmtId="164" fontId="12" fillId="34" borderId="22" xfId="0" applyNumberFormat="1" applyFont="1" applyFill="1" applyBorder="1" applyAlignment="1">
      <alignment horizontal="center" vertical="center"/>
    </xf>
    <xf numFmtId="164" fontId="12" fillId="34" borderId="23" xfId="0" applyNumberFormat="1" applyFont="1" applyFill="1" applyBorder="1" applyAlignment="1">
      <alignment horizontal="center" vertical="center"/>
    </xf>
    <xf numFmtId="3" fontId="0" fillId="34" borderId="23" xfId="0" applyNumberFormat="1" applyFont="1" applyFill="1" applyBorder="1" applyAlignment="1" applyProtection="1">
      <alignment vertical="center"/>
      <protection hidden="1"/>
    </xf>
    <xf numFmtId="164" fontId="12" fillId="35" borderId="23" xfId="0" applyNumberFormat="1" applyFont="1" applyFill="1" applyBorder="1" applyAlignment="1">
      <alignment horizontal="center" vertical="center"/>
    </xf>
    <xf numFmtId="3" fontId="0" fillId="35" borderId="23" xfId="0" applyNumberFormat="1" applyFont="1" applyFill="1" applyBorder="1" applyAlignment="1" applyProtection="1">
      <alignment vertical="center"/>
      <protection hidden="1"/>
    </xf>
    <xf numFmtId="3" fontId="0" fillId="35" borderId="23" xfId="0" applyNumberFormat="1" applyFont="1" applyFill="1" applyBorder="1" applyAlignment="1" applyProtection="1">
      <alignment vertical="center"/>
      <protection locked="0"/>
    </xf>
    <xf numFmtId="3" fontId="0" fillId="34" borderId="23" xfId="0" applyNumberFormat="1" applyFont="1" applyFill="1" applyBorder="1" applyAlignment="1" applyProtection="1">
      <alignment vertical="center"/>
      <protection locked="0"/>
    </xf>
    <xf numFmtId="3" fontId="0" fillId="34" borderId="24" xfId="0" applyNumberFormat="1" applyFont="1" applyFill="1" applyBorder="1" applyAlignment="1" applyProtection="1">
      <alignment vertical="center"/>
      <protection hidden="1"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164" fontId="12" fillId="35" borderId="25" xfId="0" applyNumberFormat="1" applyFont="1" applyFill="1" applyBorder="1" applyAlignment="1">
      <alignment horizontal="center" vertical="center"/>
    </xf>
    <xf numFmtId="3" fontId="0" fillId="35" borderId="25" xfId="0" applyNumberFormat="1" applyFont="1" applyFill="1" applyBorder="1" applyAlignment="1" applyProtection="1">
      <alignment vertical="center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hidden="1"/>
    </xf>
    <xf numFmtId="0" fontId="12" fillId="33" borderId="12" xfId="0" applyFont="1" applyFill="1" applyBorder="1" applyAlignment="1" applyProtection="1">
      <alignment horizontal="center" vertical="center"/>
      <protection hidden="1"/>
    </xf>
    <xf numFmtId="164" fontId="12" fillId="35" borderId="26" xfId="0" applyNumberFormat="1" applyFont="1" applyFill="1" applyBorder="1" applyAlignment="1">
      <alignment horizontal="center" vertical="center"/>
    </xf>
    <xf numFmtId="3" fontId="0" fillId="35" borderId="12" xfId="0" applyNumberFormat="1" applyFont="1" applyFill="1" applyBorder="1" applyAlignment="1" applyProtection="1">
      <alignment vertical="center"/>
      <protection hidden="1"/>
    </xf>
    <xf numFmtId="0" fontId="0" fillId="34" borderId="27" xfId="0" applyFont="1" applyFill="1" applyBorder="1" applyAlignment="1">
      <alignment vertical="center"/>
    </xf>
    <xf numFmtId="0" fontId="0" fillId="34" borderId="27" xfId="0" applyFill="1" applyBorder="1" applyAlignment="1">
      <alignment/>
    </xf>
    <xf numFmtId="164" fontId="4" fillId="35" borderId="23" xfId="0" applyNumberFormat="1" applyFont="1" applyFill="1" applyBorder="1" applyAlignment="1">
      <alignment horizontal="center" vertical="center"/>
    </xf>
    <xf numFmtId="3" fontId="21" fillId="35" borderId="23" xfId="0" applyNumberFormat="1" applyFont="1" applyFill="1" applyBorder="1" applyAlignment="1" applyProtection="1">
      <alignment vertical="center"/>
      <protection locked="0"/>
    </xf>
    <xf numFmtId="3" fontId="21" fillId="35" borderId="25" xfId="0" applyNumberFormat="1" applyFont="1" applyFill="1" applyBorder="1" applyAlignment="1" applyProtection="1">
      <alignment vertical="center"/>
      <protection locked="0"/>
    </xf>
    <xf numFmtId="164" fontId="4" fillId="34" borderId="24" xfId="0" applyNumberFormat="1" applyFont="1" applyFill="1" applyBorder="1" applyAlignment="1">
      <alignment horizontal="center" vertical="center"/>
    </xf>
    <xf numFmtId="3" fontId="21" fillId="34" borderId="24" xfId="0" applyNumberFormat="1" applyFont="1" applyFill="1" applyBorder="1" applyAlignment="1" applyProtection="1">
      <alignment vertical="center"/>
      <protection locked="0"/>
    </xf>
    <xf numFmtId="164" fontId="4" fillId="34" borderId="23" xfId="0" applyNumberFormat="1" applyFont="1" applyFill="1" applyBorder="1" applyAlignment="1">
      <alignment horizontal="center" vertical="center"/>
    </xf>
    <xf numFmtId="3" fontId="21" fillId="34" borderId="23" xfId="0" applyNumberFormat="1" applyFont="1" applyFill="1" applyBorder="1" applyAlignment="1" applyProtection="1">
      <alignment vertical="center"/>
      <protection hidden="1"/>
    </xf>
    <xf numFmtId="3" fontId="21" fillId="34" borderId="23" xfId="0" applyNumberFormat="1" applyFont="1" applyFill="1" applyBorder="1" applyAlignment="1" applyProtection="1">
      <alignment vertical="center"/>
      <protection locked="0"/>
    </xf>
    <xf numFmtId="3" fontId="21" fillId="34" borderId="25" xfId="0" applyNumberFormat="1" applyFont="1" applyFill="1" applyBorder="1" applyAlignment="1" applyProtection="1">
      <alignment vertical="center"/>
      <protection hidden="1"/>
    </xf>
    <xf numFmtId="164" fontId="4" fillId="35" borderId="25" xfId="0" applyNumberFormat="1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 wrapText="1"/>
    </xf>
    <xf numFmtId="3" fontId="22" fillId="35" borderId="23" xfId="0" applyNumberFormat="1" applyFont="1" applyFill="1" applyBorder="1" applyAlignment="1" applyProtection="1">
      <alignment vertical="center"/>
      <protection locked="0"/>
    </xf>
    <xf numFmtId="3" fontId="22" fillId="35" borderId="23" xfId="0" applyNumberFormat="1" applyFont="1" applyFill="1" applyBorder="1" applyAlignment="1" applyProtection="1">
      <alignment vertical="center"/>
      <protection hidden="1"/>
    </xf>
    <xf numFmtId="3" fontId="22" fillId="35" borderId="25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15" fillId="37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wrapText="1"/>
      <protection/>
    </xf>
    <xf numFmtId="0" fontId="24" fillId="37" borderId="0" xfId="0" applyFont="1" applyFill="1" applyAlignment="1">
      <alignment/>
    </xf>
    <xf numFmtId="0" fontId="16" fillId="37" borderId="0" xfId="61" applyFont="1" applyFill="1" applyBorder="1" applyAlignment="1" applyProtection="1">
      <alignment horizontal="center" vertical="center"/>
      <protection hidden="1"/>
    </xf>
    <xf numFmtId="14" fontId="25" fillId="37" borderId="0" xfId="61" applyNumberFormat="1" applyFont="1" applyFill="1" applyBorder="1" applyAlignment="1" applyProtection="1">
      <alignment horizontal="center" vertical="center"/>
      <protection hidden="1" locked="0"/>
    </xf>
    <xf numFmtId="0" fontId="24" fillId="37" borderId="0" xfId="0" applyFont="1" applyFill="1" applyBorder="1" applyAlignment="1">
      <alignment horizontal="center" vertical="center" wrapText="1"/>
    </xf>
    <xf numFmtId="0" fontId="0" fillId="0" borderId="0" xfId="61" applyFont="1" applyFill="1" applyBorder="1" applyAlignment="1">
      <alignment wrapText="1"/>
      <protection/>
    </xf>
    <xf numFmtId="0" fontId="16" fillId="37" borderId="0" xfId="61" applyFont="1" applyFill="1" applyBorder="1" applyAlignment="1">
      <alignment horizontal="center" vertical="center" wrapText="1"/>
      <protection/>
    </xf>
    <xf numFmtId="14" fontId="16" fillId="37" borderId="0" xfId="61" applyNumberFormat="1" applyFont="1" applyFill="1" applyBorder="1" applyAlignment="1" applyProtection="1">
      <alignment horizontal="center" vertical="center"/>
      <protection hidden="1" locked="0"/>
    </xf>
    <xf numFmtId="49" fontId="12" fillId="33" borderId="12" xfId="0" applyNumberFormat="1" applyFont="1" applyFill="1" applyBorder="1" applyAlignment="1">
      <alignment horizontal="center" vertical="center"/>
    </xf>
    <xf numFmtId="3" fontId="2" fillId="35" borderId="24" xfId="0" applyNumberFormat="1" applyFont="1" applyFill="1" applyBorder="1" applyAlignment="1" applyProtection="1">
      <alignment vertical="center"/>
      <protection locked="0"/>
    </xf>
    <xf numFmtId="3" fontId="2" fillId="35" borderId="23" xfId="0" applyNumberFormat="1" applyFont="1" applyFill="1" applyBorder="1" applyAlignment="1" applyProtection="1">
      <alignment vertical="center"/>
      <protection locked="0"/>
    </xf>
    <xf numFmtId="3" fontId="2" fillId="34" borderId="23" xfId="0" applyNumberFormat="1" applyFont="1" applyFill="1" applyBorder="1" applyAlignment="1" applyProtection="1">
      <alignment vertical="center"/>
      <protection hidden="1"/>
    </xf>
    <xf numFmtId="3" fontId="2" fillId="34" borderId="25" xfId="0" applyNumberFormat="1" applyFont="1" applyFill="1" applyBorder="1" applyAlignment="1" applyProtection="1">
      <alignment vertical="center"/>
      <protection hidden="1"/>
    </xf>
    <xf numFmtId="164" fontId="12" fillId="35" borderId="24" xfId="0" applyNumberFormat="1" applyFont="1" applyFill="1" applyBorder="1" applyAlignment="1">
      <alignment horizontal="center" vertical="center"/>
    </xf>
    <xf numFmtId="3" fontId="0" fillId="35" borderId="24" xfId="0" applyNumberFormat="1" applyFont="1" applyFill="1" applyBorder="1" applyAlignment="1" applyProtection="1">
      <alignment vertical="center"/>
      <protection locked="0"/>
    </xf>
    <xf numFmtId="3" fontId="0" fillId="35" borderId="25" xfId="0" applyNumberFormat="1" applyFont="1" applyFill="1" applyBorder="1" applyAlignment="1" applyProtection="1">
      <alignment vertical="center"/>
      <protection hidden="1"/>
    </xf>
    <xf numFmtId="164" fontId="12" fillId="38" borderId="23" xfId="0" applyNumberFormat="1" applyFont="1" applyFill="1" applyBorder="1" applyAlignment="1">
      <alignment horizontal="center" vertical="center"/>
    </xf>
    <xf numFmtId="3" fontId="0" fillId="38" borderId="23" xfId="0" applyNumberFormat="1" applyFont="1" applyFill="1" applyBorder="1" applyAlignment="1" applyProtection="1">
      <alignment vertical="center"/>
      <protection hidden="1"/>
    </xf>
    <xf numFmtId="164" fontId="12" fillId="39" borderId="22" xfId="0" applyNumberFormat="1" applyFont="1" applyFill="1" applyBorder="1" applyAlignment="1">
      <alignment horizontal="center" vertical="center"/>
    </xf>
    <xf numFmtId="3" fontId="0" fillId="39" borderId="24" xfId="0" applyNumberFormat="1" applyFont="1" applyFill="1" applyBorder="1" applyAlignment="1" applyProtection="1">
      <alignment vertical="center"/>
      <protection locked="0"/>
    </xf>
    <xf numFmtId="164" fontId="12" fillId="39" borderId="23" xfId="0" applyNumberFormat="1" applyFont="1" applyFill="1" applyBorder="1" applyAlignment="1">
      <alignment horizontal="center" vertical="center"/>
    </xf>
    <xf numFmtId="3" fontId="0" fillId="39" borderId="23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Alignment="1">
      <alignment/>
    </xf>
    <xf numFmtId="3" fontId="0" fillId="40" borderId="28" xfId="0" applyNumberFormat="1" applyFont="1" applyFill="1" applyBorder="1" applyAlignment="1" applyProtection="1">
      <alignment vertical="center"/>
      <protection hidden="1"/>
    </xf>
    <xf numFmtId="3" fontId="0" fillId="41" borderId="28" xfId="0" applyNumberFormat="1" applyFont="1" applyFill="1" applyBorder="1" applyAlignment="1" applyProtection="1">
      <alignment vertical="center"/>
      <protection hidden="1"/>
    </xf>
    <xf numFmtId="3" fontId="0" fillId="41" borderId="28" xfId="0" applyNumberFormat="1" applyFont="1" applyFill="1" applyBorder="1" applyAlignment="1" applyProtection="1">
      <alignment vertical="center"/>
      <protection locked="0"/>
    </xf>
    <xf numFmtId="3" fontId="22" fillId="41" borderId="28" xfId="0" applyNumberFormat="1" applyFont="1" applyFill="1" applyBorder="1" applyAlignment="1" applyProtection="1">
      <alignment vertical="center"/>
      <protection locked="0"/>
    </xf>
    <xf numFmtId="3" fontId="22" fillId="41" borderId="28" xfId="0" applyNumberFormat="1" applyFont="1" applyFill="1" applyBorder="1" applyAlignment="1" applyProtection="1">
      <alignment vertical="center"/>
      <protection hidden="1"/>
    </xf>
    <xf numFmtId="3" fontId="0" fillId="16" borderId="28" xfId="0" applyNumberFormat="1" applyFont="1" applyFill="1" applyBorder="1" applyAlignment="1" applyProtection="1">
      <alignment vertical="center"/>
      <protection locked="0"/>
    </xf>
    <xf numFmtId="3" fontId="0" fillId="16" borderId="28" xfId="0" applyNumberFormat="1" applyFont="1" applyFill="1" applyBorder="1" applyAlignment="1" applyProtection="1">
      <alignment vertical="center"/>
      <protection hidden="1"/>
    </xf>
    <xf numFmtId="3" fontId="0" fillId="42" borderId="23" xfId="0" applyNumberFormat="1" applyFont="1" applyFill="1" applyBorder="1" applyAlignment="1" applyProtection="1">
      <alignment vertical="center"/>
      <protection locked="0"/>
    </xf>
    <xf numFmtId="3" fontId="0" fillId="42" borderId="23" xfId="0" applyNumberFormat="1" applyFont="1" applyFill="1" applyBorder="1" applyAlignment="1" applyProtection="1">
      <alignment vertical="center"/>
      <protection hidden="1"/>
    </xf>
    <xf numFmtId="3" fontId="22" fillId="16" borderId="28" xfId="0" applyNumberFormat="1" applyFont="1" applyFill="1" applyBorder="1" applyAlignment="1" applyProtection="1">
      <alignment vertical="center"/>
      <protection hidden="1"/>
    </xf>
    <xf numFmtId="164" fontId="12" fillId="43" borderId="23" xfId="0" applyNumberFormat="1" applyFont="1" applyFill="1" applyBorder="1" applyAlignment="1">
      <alignment horizontal="center" vertical="center"/>
    </xf>
    <xf numFmtId="3" fontId="0" fillId="43" borderId="23" xfId="0" applyNumberFormat="1" applyFont="1" applyFill="1" applyBorder="1" applyAlignment="1" applyProtection="1">
      <alignment vertical="center"/>
      <protection locked="0"/>
    </xf>
    <xf numFmtId="3" fontId="0" fillId="39" borderId="23" xfId="0" applyNumberFormat="1" applyFont="1" applyFill="1" applyBorder="1" applyAlignment="1" applyProtection="1">
      <alignment vertical="center"/>
      <protection locked="0"/>
    </xf>
    <xf numFmtId="164" fontId="12" fillId="39" borderId="25" xfId="0" applyNumberFormat="1" applyFont="1" applyFill="1" applyBorder="1" applyAlignment="1">
      <alignment horizontal="center" vertical="center"/>
    </xf>
    <xf numFmtId="3" fontId="0" fillId="39" borderId="25" xfId="0" applyNumberFormat="1" applyFont="1" applyFill="1" applyBorder="1" applyAlignment="1" applyProtection="1">
      <alignment vertical="center"/>
      <protection locked="0"/>
    </xf>
    <xf numFmtId="3" fontId="0" fillId="39" borderId="24" xfId="0" applyNumberFormat="1" applyFont="1" applyFill="1" applyBorder="1" applyAlignment="1" applyProtection="1">
      <alignment vertical="center"/>
      <protection hidden="1"/>
    </xf>
    <xf numFmtId="3" fontId="18" fillId="39" borderId="23" xfId="0" applyNumberFormat="1" applyFont="1" applyFill="1" applyBorder="1" applyAlignment="1" applyProtection="1">
      <alignment vertical="center"/>
      <protection hidden="1"/>
    </xf>
    <xf numFmtId="164" fontId="12" fillId="39" borderId="29" xfId="0" applyNumberFormat="1" applyFont="1" applyFill="1" applyBorder="1" applyAlignment="1">
      <alignment horizontal="center" vertical="center"/>
    </xf>
    <xf numFmtId="3" fontId="0" fillId="43" borderId="23" xfId="0" applyNumberFormat="1" applyFont="1" applyFill="1" applyBorder="1" applyAlignment="1" applyProtection="1">
      <alignment vertical="center"/>
      <protection hidden="1"/>
    </xf>
    <xf numFmtId="3" fontId="22" fillId="43" borderId="23" xfId="0" applyNumberFormat="1" applyFont="1" applyFill="1" applyBorder="1" applyAlignment="1" applyProtection="1">
      <alignment vertical="center"/>
      <protection hidden="1"/>
    </xf>
    <xf numFmtId="3" fontId="23" fillId="43" borderId="23" xfId="0" applyNumberFormat="1" applyFont="1" applyFill="1" applyBorder="1" applyAlignment="1" applyProtection="1">
      <alignment vertical="center"/>
      <protection hidden="1"/>
    </xf>
    <xf numFmtId="3" fontId="22" fillId="44" borderId="28" xfId="0" applyNumberFormat="1" applyFont="1" applyFill="1" applyBorder="1" applyAlignment="1" applyProtection="1">
      <alignment vertical="center"/>
      <protection hidden="1"/>
    </xf>
    <xf numFmtId="3" fontId="22" fillId="39" borderId="23" xfId="0" applyNumberFormat="1" applyFont="1" applyFill="1" applyBorder="1" applyAlignment="1" applyProtection="1">
      <alignment vertical="center"/>
      <protection hidden="1"/>
    </xf>
    <xf numFmtId="0" fontId="14" fillId="33" borderId="14" xfId="61" applyFont="1" applyFill="1" applyBorder="1" applyAlignment="1" applyProtection="1">
      <alignment horizontal="left"/>
      <protection hidden="1"/>
    </xf>
    <xf numFmtId="0" fontId="14" fillId="33" borderId="0" xfId="61" applyFont="1" applyFill="1" applyBorder="1" applyAlignment="1" applyProtection="1">
      <alignment horizontal="left"/>
      <protection hidden="1"/>
    </xf>
    <xf numFmtId="0" fontId="0" fillId="33" borderId="30" xfId="56" applyFont="1" applyFill="1" applyBorder="1" applyAlignment="1" applyProtection="1">
      <alignment horizontal="center" vertical="top"/>
      <protection hidden="1"/>
    </xf>
    <xf numFmtId="0" fontId="2" fillId="33" borderId="19" xfId="56" applyFont="1" applyFill="1" applyBorder="1" applyAlignment="1" applyProtection="1">
      <alignment horizontal="center" vertical="top"/>
      <protection hidden="1"/>
    </xf>
    <xf numFmtId="0" fontId="0" fillId="33" borderId="31" xfId="56" applyFont="1" applyFill="1" applyBorder="1" applyAlignment="1" applyProtection="1">
      <alignment horizontal="right" vertical="center" wrapText="1"/>
      <protection hidden="1"/>
    </xf>
    <xf numFmtId="49" fontId="10" fillId="33" borderId="15" xfId="52" applyNumberFormat="1" applyFont="1" applyFill="1" applyBorder="1" applyAlignment="1" applyProtection="1">
      <alignment horizontal="left" vertical="center"/>
      <protection hidden="1" locked="0"/>
    </xf>
    <xf numFmtId="0" fontId="0" fillId="33" borderId="31" xfId="56" applyFont="1" applyFill="1" applyBorder="1" applyAlignment="1" applyProtection="1">
      <alignment horizontal="right" vertical="center"/>
      <protection hidden="1"/>
    </xf>
    <xf numFmtId="49" fontId="8" fillId="33" borderId="15" xfId="56" applyNumberFormat="1" applyFont="1" applyFill="1" applyBorder="1" applyAlignment="1" applyProtection="1">
      <alignment horizontal="left" vertical="center"/>
      <protection hidden="1" locked="0"/>
    </xf>
    <xf numFmtId="0" fontId="0" fillId="33" borderId="0" xfId="56" applyFont="1" applyFill="1" applyBorder="1" applyAlignment="1" applyProtection="1">
      <alignment vertical="center"/>
      <protection hidden="1"/>
    </xf>
    <xf numFmtId="0" fontId="13" fillId="33" borderId="0" xfId="61" applyFont="1" applyFill="1" applyBorder="1" applyAlignment="1" applyProtection="1">
      <alignment horizontal="left"/>
      <protection hidden="1"/>
    </xf>
    <xf numFmtId="0" fontId="0" fillId="33" borderId="0" xfId="56" applyFont="1" applyFill="1" applyBorder="1" applyAlignment="1" applyProtection="1">
      <alignment horizontal="center" vertical="top"/>
      <protection hidden="1"/>
    </xf>
    <xf numFmtId="0" fontId="8" fillId="33" borderId="15" xfId="56" applyFont="1" applyFill="1" applyBorder="1" applyAlignment="1" applyProtection="1">
      <alignment horizontal="left" vertical="center"/>
      <protection hidden="1" locked="0"/>
    </xf>
    <xf numFmtId="0" fontId="12" fillId="33" borderId="15" xfId="56" applyFont="1" applyFill="1" applyBorder="1" applyAlignment="1" applyProtection="1">
      <alignment horizontal="right" vertical="center"/>
      <protection hidden="1" locked="0"/>
    </xf>
    <xf numFmtId="0" fontId="12" fillId="33" borderId="18" xfId="56" applyFont="1" applyFill="1" applyBorder="1" applyAlignment="1" applyProtection="1">
      <alignment horizontal="right" vertical="center"/>
      <protection hidden="1" locked="0"/>
    </xf>
    <xf numFmtId="49" fontId="12" fillId="33" borderId="15" xfId="56" applyNumberFormat="1" applyFont="1" applyFill="1" applyBorder="1" applyAlignment="1" applyProtection="1">
      <alignment horizontal="center" vertical="center"/>
      <protection hidden="1" locked="0"/>
    </xf>
    <xf numFmtId="0" fontId="12" fillId="33" borderId="15" xfId="56" applyFont="1" applyFill="1" applyBorder="1" applyAlignment="1" applyProtection="1">
      <alignment horizontal="left" vertical="center"/>
      <protection hidden="1" locked="0"/>
    </xf>
    <xf numFmtId="0" fontId="0" fillId="33" borderId="0" xfId="56" applyFont="1" applyFill="1" applyBorder="1" applyAlignment="1" applyProtection="1">
      <alignment vertical="top" wrapText="1"/>
      <protection hidden="1"/>
    </xf>
    <xf numFmtId="0" fontId="0" fillId="33" borderId="13" xfId="56" applyFont="1" applyFill="1" applyBorder="1" applyAlignment="1" applyProtection="1">
      <alignment horizontal="center" vertical="center"/>
      <protection hidden="1"/>
    </xf>
    <xf numFmtId="0" fontId="0" fillId="33" borderId="0" xfId="56" applyFont="1" applyFill="1" applyBorder="1" applyAlignment="1">
      <alignment horizontal="center" vertical="center"/>
      <protection/>
    </xf>
    <xf numFmtId="0" fontId="0" fillId="33" borderId="14" xfId="56" applyFont="1" applyFill="1" applyBorder="1" applyAlignment="1">
      <alignment horizontal="center"/>
      <protection/>
    </xf>
    <xf numFmtId="0" fontId="0" fillId="33" borderId="13" xfId="56" applyFont="1" applyFill="1" applyBorder="1" applyAlignment="1" applyProtection="1">
      <alignment horizontal="right" vertical="center"/>
      <protection hidden="1"/>
    </xf>
    <xf numFmtId="0" fontId="0" fillId="33" borderId="14" xfId="56" applyFont="1" applyFill="1" applyBorder="1" applyAlignment="1" applyProtection="1">
      <alignment horizontal="right" vertical="center"/>
      <protection hidden="1"/>
    </xf>
    <xf numFmtId="0" fontId="10" fillId="33" borderId="15" xfId="52" applyNumberFormat="1" applyFont="1" applyFill="1" applyBorder="1" applyAlignment="1" applyProtection="1">
      <alignment/>
      <protection hidden="1" locked="0"/>
    </xf>
    <xf numFmtId="0" fontId="0" fillId="33" borderId="13" xfId="56" applyFont="1" applyFill="1" applyBorder="1" applyAlignment="1" applyProtection="1">
      <alignment horizontal="right" vertical="center" wrapText="1"/>
      <protection hidden="1"/>
    </xf>
    <xf numFmtId="49" fontId="8" fillId="33" borderId="15" xfId="56" applyNumberFormat="1" applyFont="1" applyFill="1" applyBorder="1" applyAlignment="1" applyProtection="1">
      <alignment horizontal="center" vertical="center"/>
      <protection hidden="1" locked="0"/>
    </xf>
    <xf numFmtId="1" fontId="8" fillId="33" borderId="15" xfId="56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56" applyFont="1" applyFill="1" applyBorder="1" applyAlignment="1">
      <alignment/>
      <protection/>
    </xf>
    <xf numFmtId="0" fontId="4" fillId="33" borderId="31" xfId="56" applyFont="1" applyFill="1" applyBorder="1" applyAlignment="1" applyProtection="1">
      <alignment horizontal="left" vertical="center" wrapText="1"/>
      <protection hidden="1"/>
    </xf>
    <xf numFmtId="0" fontId="6" fillId="33" borderId="31" xfId="56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>
      <alignment vertical="center" wrapText="1"/>
    </xf>
    <xf numFmtId="0" fontId="12" fillId="39" borderId="29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2" fillId="39" borderId="24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vertical="center" wrapText="1"/>
    </xf>
    <xf numFmtId="0" fontId="12" fillId="39" borderId="23" xfId="0" applyFont="1" applyFill="1" applyBorder="1" applyAlignment="1">
      <alignment horizontal="left" vertical="center" wrapText="1"/>
    </xf>
    <xf numFmtId="0" fontId="0" fillId="43" borderId="23" xfId="0" applyFont="1" applyFill="1" applyBorder="1" applyAlignment="1">
      <alignment horizontal="left" vertical="center" wrapText="1"/>
    </xf>
    <xf numFmtId="0" fontId="0" fillId="35" borderId="23" xfId="0" applyFont="1" applyFill="1" applyBorder="1" applyAlignment="1">
      <alignment horizontal="left" vertical="center" wrapText="1" indent="1"/>
    </xf>
    <xf numFmtId="0" fontId="12" fillId="39" borderId="25" xfId="0" applyFont="1" applyFill="1" applyBorder="1" applyAlignment="1">
      <alignment horizontal="left" vertical="center" wrapText="1"/>
    </xf>
    <xf numFmtId="0" fontId="0" fillId="38" borderId="23" xfId="0" applyFont="1" applyFill="1" applyBorder="1" applyAlignment="1">
      <alignment horizontal="left" vertical="center" wrapText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6" fillId="37" borderId="19" xfId="0" applyFont="1" applyFill="1" applyBorder="1" applyAlignment="1" applyProtection="1">
      <alignment horizontal="center" vertical="top" wrapText="1"/>
      <protection hidden="1"/>
    </xf>
    <xf numFmtId="0" fontId="16" fillId="37" borderId="12" xfId="0" applyFont="1" applyFill="1" applyBorder="1" applyAlignment="1" applyProtection="1">
      <alignment vertical="center" wrapText="1"/>
      <protection hidden="1"/>
    </xf>
    <xf numFmtId="0" fontId="12" fillId="34" borderId="12" xfId="0" applyFont="1" applyFill="1" applyBorder="1" applyAlignment="1" applyProtection="1">
      <alignment horizontal="center" vertical="center" wrapText="1"/>
      <protection hidden="1"/>
    </xf>
    <xf numFmtId="0" fontId="12" fillId="33" borderId="15" xfId="0" applyFont="1" applyFill="1" applyBorder="1" applyAlignment="1" applyProtection="1">
      <alignment horizontal="center" vertical="center" wrapText="1"/>
      <protection hidden="1"/>
    </xf>
    <xf numFmtId="0" fontId="12" fillId="33" borderId="15" xfId="0" applyFont="1" applyFill="1" applyBorder="1" applyAlignment="1">
      <alignment horizontal="left" vertical="center" wrapText="1"/>
    </xf>
    <xf numFmtId="0" fontId="4" fillId="35" borderId="25" xfId="0" applyFont="1" applyFill="1" applyBorder="1" applyAlignment="1">
      <alignment horizontal="left" vertical="center" wrapText="1" indent="1"/>
    </xf>
    <xf numFmtId="0" fontId="4" fillId="34" borderId="23" xfId="0" applyFont="1" applyFill="1" applyBorder="1" applyAlignment="1">
      <alignment horizontal="left" vertical="center" wrapText="1"/>
    </xf>
    <xf numFmtId="0" fontId="4" fillId="33" borderId="33" xfId="0" applyFont="1" applyFill="1" applyBorder="1" applyAlignment="1">
      <alignment horizontal="left" vertical="center" wrapText="1"/>
    </xf>
    <xf numFmtId="0" fontId="4" fillId="34" borderId="34" xfId="0" applyFont="1" applyFill="1" applyBorder="1" applyAlignment="1">
      <alignment horizontal="left" vertical="center" wrapText="1"/>
    </xf>
    <xf numFmtId="0" fontId="4" fillId="35" borderId="23" xfId="0" applyFont="1" applyFill="1" applyBorder="1" applyAlignment="1">
      <alignment horizontal="left" vertical="center" wrapText="1" indent="1"/>
    </xf>
    <xf numFmtId="0" fontId="4" fillId="35" borderId="23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0" fontId="0" fillId="35" borderId="26" xfId="0" applyFont="1" applyFill="1" applyBorder="1" applyAlignment="1">
      <alignment horizontal="left" vertical="center" wrapText="1" indent="1"/>
    </xf>
    <xf numFmtId="0" fontId="12" fillId="33" borderId="35" xfId="0" applyFont="1" applyFill="1" applyBorder="1" applyAlignment="1">
      <alignment horizontal="left" vertical="center" wrapText="1"/>
    </xf>
    <xf numFmtId="0" fontId="4" fillId="34" borderId="36" xfId="0" applyFont="1" applyFill="1" applyBorder="1" applyAlignment="1">
      <alignment horizontal="left" vertical="center" wrapText="1"/>
    </xf>
    <xf numFmtId="0" fontId="12" fillId="35" borderId="23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applyProtection="1">
      <alignment horizontal="center" vertical="center" wrapText="1"/>
      <protection hidden="1"/>
    </xf>
    <xf numFmtId="0" fontId="16" fillId="37" borderId="0" xfId="0" applyFont="1" applyFill="1" applyBorder="1" applyAlignment="1" applyProtection="1">
      <alignment horizontal="center" vertical="top" wrapText="1"/>
      <protection hidden="1"/>
    </xf>
    <xf numFmtId="0" fontId="16" fillId="37" borderId="19" xfId="0" applyFont="1" applyFill="1" applyBorder="1" applyAlignment="1" applyProtection="1">
      <alignment horizontal="left" vertical="center" wrapText="1"/>
      <protection hidden="1"/>
    </xf>
    <xf numFmtId="0" fontId="0" fillId="35" borderId="37" xfId="0" applyFont="1" applyFill="1" applyBorder="1" applyAlignment="1">
      <alignment horizontal="left" vertical="center" wrapText="1"/>
    </xf>
    <xf numFmtId="0" fontId="0" fillId="35" borderId="38" xfId="0" applyFont="1" applyFill="1" applyBorder="1" applyAlignment="1">
      <alignment horizontal="left" vertical="center" wrapText="1"/>
    </xf>
    <xf numFmtId="0" fontId="12" fillId="43" borderId="37" xfId="0" applyFont="1" applyFill="1" applyBorder="1" applyAlignment="1">
      <alignment horizontal="left" vertical="center" wrapText="1"/>
    </xf>
    <xf numFmtId="0" fontId="12" fillId="39" borderId="37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5" fillId="37" borderId="0" xfId="0" applyFont="1" applyFill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top" wrapText="1"/>
    </xf>
    <xf numFmtId="0" fontId="12" fillId="34" borderId="12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5" borderId="36" xfId="0" applyFont="1" applyFill="1" applyBorder="1" applyAlignment="1">
      <alignment horizontal="left" vertical="center" wrapText="1"/>
    </xf>
    <xf numFmtId="0" fontId="15" fillId="37" borderId="0" xfId="61" applyFont="1" applyFill="1" applyBorder="1" applyAlignment="1">
      <alignment horizontal="center" vertical="center" wrapText="1"/>
      <protection/>
    </xf>
    <xf numFmtId="0" fontId="16" fillId="37" borderId="0" xfId="61" applyFont="1" applyFill="1" applyBorder="1" applyAlignment="1" applyProtection="1">
      <alignment horizontal="center" vertical="center"/>
      <protection hidden="1"/>
    </xf>
    <xf numFmtId="14" fontId="25" fillId="37" borderId="0" xfId="61" applyNumberFormat="1" applyFont="1" applyFill="1" applyBorder="1" applyAlignment="1" applyProtection="1">
      <alignment horizontal="center" vertical="center"/>
      <protection hidden="1" locked="0"/>
    </xf>
    <xf numFmtId="49" fontId="12" fillId="33" borderId="1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TFI-POD" xfId="56"/>
    <cellStyle name="Note" xfId="57"/>
    <cellStyle name="Obično_Knjiga2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Relationship Id="rId2" Type="http://schemas.openxmlformats.org/officeDocument/2006/relationships/hyperlink" Target="http://www.turisthotel.com.hr/" TargetMode="External" /><Relationship Id="rId3" Type="http://schemas.openxmlformats.org/officeDocument/2006/relationships/hyperlink" Target="mailto:marina.jurlina@turisthotel.com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7">
      <selection activeCell="I19" sqref="I19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.75">
      <c r="A1" s="188" t="s">
        <v>0</v>
      </c>
      <c r="B1" s="188"/>
      <c r="C1" s="188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89" t="s">
        <v>1</v>
      </c>
      <c r="B2" s="189"/>
      <c r="C2" s="189"/>
      <c r="D2" s="189"/>
      <c r="E2" s="5">
        <v>41640</v>
      </c>
      <c r="F2" s="6"/>
      <c r="G2" s="7" t="s">
        <v>2</v>
      </c>
      <c r="H2" s="5">
        <v>41912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8"/>
      <c r="J3" s="4"/>
      <c r="K3" s="4"/>
      <c r="L3" s="4"/>
    </row>
    <row r="4" spans="1:12" ht="15" customHeight="1">
      <c r="A4" s="190" t="s">
        <v>3</v>
      </c>
      <c r="B4" s="190"/>
      <c r="C4" s="190"/>
      <c r="D4" s="190"/>
      <c r="E4" s="190"/>
      <c r="F4" s="190"/>
      <c r="G4" s="190"/>
      <c r="H4" s="190"/>
      <c r="I4" s="190"/>
      <c r="J4" s="4"/>
      <c r="K4" s="4"/>
      <c r="L4" s="4"/>
    </row>
    <row r="5" spans="1:12" ht="12.75">
      <c r="A5" s="12"/>
      <c r="B5" s="13"/>
      <c r="C5" s="13"/>
      <c r="D5" s="13"/>
      <c r="E5" s="14"/>
      <c r="F5" s="15"/>
      <c r="G5" s="16"/>
      <c r="H5" s="17"/>
      <c r="I5" s="18"/>
      <c r="J5" s="4"/>
      <c r="K5" s="4"/>
      <c r="L5" s="4"/>
    </row>
    <row r="6" spans="1:12" ht="12.75">
      <c r="A6" s="168" t="s">
        <v>4</v>
      </c>
      <c r="B6" s="168"/>
      <c r="C6" s="186" t="s">
        <v>5</v>
      </c>
      <c r="D6" s="186"/>
      <c r="E6" s="19"/>
      <c r="F6" s="19"/>
      <c r="G6" s="19"/>
      <c r="H6" s="19"/>
      <c r="I6" s="20"/>
      <c r="J6" s="4"/>
      <c r="K6" s="4"/>
      <c r="L6" s="4"/>
    </row>
    <row r="7" spans="1:12" ht="12.75">
      <c r="A7" s="21"/>
      <c r="B7" s="22"/>
      <c r="C7" s="23"/>
      <c r="D7" s="23"/>
      <c r="E7" s="19"/>
      <c r="F7" s="19"/>
      <c r="G7" s="24"/>
      <c r="H7" s="19"/>
      <c r="I7" s="20"/>
      <c r="J7" s="4"/>
      <c r="K7" s="4"/>
      <c r="L7" s="4"/>
    </row>
    <row r="8" spans="1:12" ht="23.25" customHeight="1">
      <c r="A8" s="166" t="s">
        <v>6</v>
      </c>
      <c r="B8" s="166"/>
      <c r="C8" s="186" t="s">
        <v>7</v>
      </c>
      <c r="D8" s="186"/>
      <c r="E8" s="19"/>
      <c r="F8" s="19"/>
      <c r="G8" s="19"/>
      <c r="H8" s="19"/>
      <c r="I8" s="25"/>
      <c r="J8" s="4"/>
      <c r="K8" s="4"/>
      <c r="L8" s="4"/>
    </row>
    <row r="9" spans="1:12" ht="12.75">
      <c r="A9" s="26"/>
      <c r="B9" s="27"/>
      <c r="C9" s="28"/>
      <c r="D9" s="23"/>
      <c r="E9" s="23"/>
      <c r="F9" s="23"/>
      <c r="G9" s="23"/>
      <c r="H9" s="23"/>
      <c r="I9" s="25"/>
      <c r="J9" s="4"/>
      <c r="K9" s="4"/>
      <c r="L9" s="4"/>
    </row>
    <row r="10" spans="1:12" ht="12.75" customHeight="1">
      <c r="A10" s="185" t="s">
        <v>8</v>
      </c>
      <c r="B10" s="185"/>
      <c r="C10" s="186" t="s">
        <v>9</v>
      </c>
      <c r="D10" s="186"/>
      <c r="E10" s="23"/>
      <c r="F10" s="23"/>
      <c r="G10" s="23"/>
      <c r="H10" s="23"/>
      <c r="I10" s="25"/>
      <c r="J10" s="4"/>
      <c r="K10" s="4"/>
      <c r="L10" s="4"/>
    </row>
    <row r="11" spans="1:12" ht="12.75">
      <c r="A11" s="185"/>
      <c r="B11" s="185"/>
      <c r="C11" s="23"/>
      <c r="D11" s="23"/>
      <c r="E11" s="23"/>
      <c r="F11" s="23"/>
      <c r="G11" s="23"/>
      <c r="H11" s="23"/>
      <c r="I11" s="25"/>
      <c r="J11" s="4"/>
      <c r="K11" s="4"/>
      <c r="L11" s="4"/>
    </row>
    <row r="12" spans="1:12" ht="12.75">
      <c r="A12" s="168" t="s">
        <v>10</v>
      </c>
      <c r="B12" s="168"/>
      <c r="C12" s="173" t="s">
        <v>11</v>
      </c>
      <c r="D12" s="173"/>
      <c r="E12" s="173"/>
      <c r="F12" s="173"/>
      <c r="G12" s="173"/>
      <c r="H12" s="173"/>
      <c r="I12" s="173"/>
      <c r="J12" s="4"/>
      <c r="K12" s="4"/>
      <c r="L12" s="4"/>
    </row>
    <row r="13" spans="1:12" ht="12.75">
      <c r="A13" s="21"/>
      <c r="B13" s="22"/>
      <c r="C13" s="29"/>
      <c r="D13" s="23"/>
      <c r="E13" s="23"/>
      <c r="F13" s="23"/>
      <c r="G13" s="23"/>
      <c r="H13" s="23"/>
      <c r="I13" s="25"/>
      <c r="J13" s="4"/>
      <c r="K13" s="4"/>
      <c r="L13" s="4"/>
    </row>
    <row r="14" spans="1:12" ht="12.75">
      <c r="A14" s="168" t="s">
        <v>12</v>
      </c>
      <c r="B14" s="168"/>
      <c r="C14" s="187">
        <v>23000</v>
      </c>
      <c r="D14" s="187"/>
      <c r="E14" s="23"/>
      <c r="F14" s="173" t="s">
        <v>13</v>
      </c>
      <c r="G14" s="173"/>
      <c r="H14" s="173"/>
      <c r="I14" s="173"/>
      <c r="J14" s="4"/>
      <c r="K14" s="4"/>
      <c r="L14" s="4"/>
    </row>
    <row r="15" spans="1:12" ht="12.75">
      <c r="A15" s="21"/>
      <c r="B15" s="22"/>
      <c r="C15" s="23"/>
      <c r="D15" s="23"/>
      <c r="E15" s="23"/>
      <c r="F15" s="23"/>
      <c r="G15" s="23"/>
      <c r="H15" s="23"/>
      <c r="I15" s="25"/>
      <c r="J15" s="4"/>
      <c r="K15" s="4"/>
      <c r="L15" s="4"/>
    </row>
    <row r="16" spans="1:12" ht="12.75">
      <c r="A16" s="168" t="s">
        <v>14</v>
      </c>
      <c r="B16" s="168"/>
      <c r="C16" s="173" t="s">
        <v>15</v>
      </c>
      <c r="D16" s="173"/>
      <c r="E16" s="173"/>
      <c r="F16" s="173"/>
      <c r="G16" s="173"/>
      <c r="H16" s="173"/>
      <c r="I16" s="173"/>
      <c r="J16" s="4"/>
      <c r="K16" s="4"/>
      <c r="L16" s="4"/>
    </row>
    <row r="17" spans="1:12" ht="12.75">
      <c r="A17" s="21"/>
      <c r="B17" s="22"/>
      <c r="C17" s="23"/>
      <c r="D17" s="23"/>
      <c r="E17" s="23"/>
      <c r="F17" s="23"/>
      <c r="G17" s="23"/>
      <c r="H17" s="23"/>
      <c r="I17" s="25"/>
      <c r="J17" s="4"/>
      <c r="K17" s="4"/>
      <c r="L17" s="4"/>
    </row>
    <row r="18" spans="1:12" ht="12.75">
      <c r="A18" s="168" t="s">
        <v>16</v>
      </c>
      <c r="B18" s="168"/>
      <c r="C18" s="184" t="s">
        <v>17</v>
      </c>
      <c r="D18" s="184"/>
      <c r="E18" s="184"/>
      <c r="F18" s="184"/>
      <c r="G18" s="184"/>
      <c r="H18" s="184"/>
      <c r="I18" s="184"/>
      <c r="J18" s="4"/>
      <c r="K18" s="4"/>
      <c r="L18" s="4"/>
    </row>
    <row r="19" spans="1:12" ht="12.75">
      <c r="A19" s="21"/>
      <c r="B19" s="22"/>
      <c r="C19" s="29"/>
      <c r="D19" s="23"/>
      <c r="E19" s="23"/>
      <c r="F19" s="23"/>
      <c r="G19" s="23"/>
      <c r="H19" s="23"/>
      <c r="I19" s="25"/>
      <c r="J19" s="4"/>
      <c r="K19" s="4"/>
      <c r="L19" s="4"/>
    </row>
    <row r="20" spans="1:12" ht="12.75">
      <c r="A20" s="168" t="s">
        <v>18</v>
      </c>
      <c r="B20" s="168"/>
      <c r="C20" s="184" t="s">
        <v>19</v>
      </c>
      <c r="D20" s="184"/>
      <c r="E20" s="184"/>
      <c r="F20" s="184"/>
      <c r="G20" s="184"/>
      <c r="H20" s="184"/>
      <c r="I20" s="184"/>
      <c r="J20" s="4"/>
      <c r="K20" s="4"/>
      <c r="L20" s="4"/>
    </row>
    <row r="21" spans="1:12" ht="12.75">
      <c r="A21" s="21"/>
      <c r="B21" s="22"/>
      <c r="C21" s="29"/>
      <c r="D21" s="23"/>
      <c r="E21" s="23"/>
      <c r="F21" s="23"/>
      <c r="G21" s="23"/>
      <c r="H21" s="23"/>
      <c r="I21" s="25"/>
      <c r="J21" s="4"/>
      <c r="K21" s="4"/>
      <c r="L21" s="4"/>
    </row>
    <row r="22" spans="1:12" ht="12.75">
      <c r="A22" s="168" t="s">
        <v>20</v>
      </c>
      <c r="B22" s="168"/>
      <c r="C22" s="30">
        <v>520</v>
      </c>
      <c r="D22" s="173" t="s">
        <v>13</v>
      </c>
      <c r="E22" s="173"/>
      <c r="F22" s="173"/>
      <c r="G22" s="182"/>
      <c r="H22" s="182"/>
      <c r="I22" s="31"/>
      <c r="J22" s="4"/>
      <c r="K22" s="4"/>
      <c r="L22" s="4"/>
    </row>
    <row r="23" spans="1:12" ht="12.75">
      <c r="A23" s="21"/>
      <c r="B23" s="22"/>
      <c r="C23" s="23"/>
      <c r="D23" s="23"/>
      <c r="E23" s="23"/>
      <c r="F23" s="23"/>
      <c r="G23" s="23"/>
      <c r="H23" s="23"/>
      <c r="I23" s="25"/>
      <c r="J23" s="4"/>
      <c r="K23" s="4"/>
      <c r="L23" s="4"/>
    </row>
    <row r="24" spans="1:12" ht="12.75">
      <c r="A24" s="168" t="s">
        <v>21</v>
      </c>
      <c r="B24" s="168"/>
      <c r="C24" s="30">
        <v>13</v>
      </c>
      <c r="D24" s="173" t="s">
        <v>22</v>
      </c>
      <c r="E24" s="173"/>
      <c r="F24" s="173"/>
      <c r="G24" s="173"/>
      <c r="H24" s="32" t="s">
        <v>23</v>
      </c>
      <c r="I24" s="33">
        <v>485</v>
      </c>
      <c r="J24" s="4"/>
      <c r="K24" s="4"/>
      <c r="L24" s="4"/>
    </row>
    <row r="25" spans="1:12" ht="12.75">
      <c r="A25" s="21"/>
      <c r="B25" s="22"/>
      <c r="C25" s="23"/>
      <c r="D25" s="23"/>
      <c r="E25" s="23"/>
      <c r="F25" s="23"/>
      <c r="G25" s="22"/>
      <c r="H25" s="22" t="s">
        <v>24</v>
      </c>
      <c r="I25" s="34"/>
      <c r="J25" s="4"/>
      <c r="K25" s="4"/>
      <c r="L25" s="4"/>
    </row>
    <row r="26" spans="1:12" ht="12.75">
      <c r="A26" s="168" t="s">
        <v>25</v>
      </c>
      <c r="B26" s="168"/>
      <c r="C26" s="35" t="s">
        <v>26</v>
      </c>
      <c r="D26" s="36"/>
      <c r="E26" s="37"/>
      <c r="F26" s="23"/>
      <c r="G26" s="183" t="s">
        <v>27</v>
      </c>
      <c r="H26" s="183"/>
      <c r="I26" s="38" t="s">
        <v>28</v>
      </c>
      <c r="J26" s="4"/>
      <c r="K26" s="4"/>
      <c r="L26" s="4"/>
    </row>
    <row r="27" spans="1:12" ht="12.75">
      <c r="A27" s="21"/>
      <c r="B27" s="22"/>
      <c r="C27" s="23"/>
      <c r="D27" s="23"/>
      <c r="E27" s="23"/>
      <c r="F27" s="23"/>
      <c r="G27" s="23"/>
      <c r="H27" s="23"/>
      <c r="I27" s="39"/>
      <c r="J27" s="4"/>
      <c r="K27" s="4"/>
      <c r="L27" s="4"/>
    </row>
    <row r="28" spans="1:12" ht="12.75">
      <c r="A28" s="179" t="s">
        <v>29</v>
      </c>
      <c r="B28" s="179"/>
      <c r="C28" s="179"/>
      <c r="D28" s="179"/>
      <c r="E28" s="180" t="s">
        <v>30</v>
      </c>
      <c r="F28" s="180"/>
      <c r="G28" s="180"/>
      <c r="H28" s="181" t="s">
        <v>31</v>
      </c>
      <c r="I28" s="181"/>
      <c r="J28" s="4"/>
      <c r="K28" s="4"/>
      <c r="L28" s="4"/>
    </row>
    <row r="29" spans="1:12" ht="12.75">
      <c r="A29" s="40"/>
      <c r="B29" s="37"/>
      <c r="C29" s="37"/>
      <c r="D29" s="23"/>
      <c r="E29" s="23"/>
      <c r="F29" s="23"/>
      <c r="G29" s="23"/>
      <c r="H29" s="41"/>
      <c r="I29" s="39"/>
      <c r="J29" s="4"/>
      <c r="K29" s="4"/>
      <c r="L29" s="4"/>
    </row>
    <row r="30" spans="1:12" ht="12.75">
      <c r="A30" s="174"/>
      <c r="B30" s="174"/>
      <c r="C30" s="174"/>
      <c r="D30" s="174"/>
      <c r="E30" s="175"/>
      <c r="F30" s="175"/>
      <c r="G30" s="175"/>
      <c r="H30" s="176"/>
      <c r="I30" s="176"/>
      <c r="J30" s="4"/>
      <c r="K30" s="4"/>
      <c r="L30" s="4"/>
    </row>
    <row r="31" spans="1:12" ht="12.75" customHeight="1">
      <c r="A31" s="21"/>
      <c r="B31" s="22"/>
      <c r="C31" s="29"/>
      <c r="D31" s="178"/>
      <c r="E31" s="178"/>
      <c r="F31" s="178"/>
      <c r="G31" s="178"/>
      <c r="H31" s="23"/>
      <c r="I31" s="43"/>
      <c r="J31" s="4"/>
      <c r="K31" s="4"/>
      <c r="L31" s="4"/>
    </row>
    <row r="32" spans="1:12" ht="12.75">
      <c r="A32" s="174"/>
      <c r="B32" s="174"/>
      <c r="C32" s="174"/>
      <c r="D32" s="174"/>
      <c r="E32" s="175"/>
      <c r="F32" s="175"/>
      <c r="G32" s="175"/>
      <c r="H32" s="176"/>
      <c r="I32" s="176"/>
      <c r="J32" s="4"/>
      <c r="K32" s="4"/>
      <c r="L32" s="4"/>
    </row>
    <row r="33" spans="1:12" ht="12.75">
      <c r="A33" s="21"/>
      <c r="B33" s="22"/>
      <c r="C33" s="29"/>
      <c r="D33" s="42"/>
      <c r="E33" s="42"/>
      <c r="F33" s="42"/>
      <c r="G33" s="19"/>
      <c r="H33" s="23"/>
      <c r="I33" s="44"/>
      <c r="J33" s="4"/>
      <c r="K33" s="4"/>
      <c r="L33" s="4"/>
    </row>
    <row r="34" spans="1:12" ht="12.75">
      <c r="A34" s="174"/>
      <c r="B34" s="174"/>
      <c r="C34" s="174"/>
      <c r="D34" s="174"/>
      <c r="E34" s="175"/>
      <c r="F34" s="175"/>
      <c r="G34" s="175"/>
      <c r="H34" s="176"/>
      <c r="I34" s="176"/>
      <c r="J34" s="4"/>
      <c r="K34" s="4"/>
      <c r="L34" s="4"/>
    </row>
    <row r="35" spans="1:12" ht="12.75">
      <c r="A35" s="21"/>
      <c r="B35" s="22"/>
      <c r="C35" s="29"/>
      <c r="D35" s="42"/>
      <c r="E35" s="42"/>
      <c r="F35" s="42"/>
      <c r="G35" s="19"/>
      <c r="H35" s="23"/>
      <c r="I35" s="44"/>
      <c r="J35" s="4"/>
      <c r="K35" s="4"/>
      <c r="L35" s="4"/>
    </row>
    <row r="36" spans="1:12" ht="12.75">
      <c r="A36" s="174"/>
      <c r="B36" s="174"/>
      <c r="C36" s="174"/>
      <c r="D36" s="174"/>
      <c r="E36" s="175"/>
      <c r="F36" s="175"/>
      <c r="G36" s="175"/>
      <c r="H36" s="176"/>
      <c r="I36" s="176"/>
      <c r="J36" s="4"/>
      <c r="K36" s="4"/>
      <c r="L36" s="4"/>
    </row>
    <row r="37" spans="1:12" ht="12.75">
      <c r="A37" s="45"/>
      <c r="B37" s="46"/>
      <c r="C37" s="172"/>
      <c r="D37" s="172"/>
      <c r="E37" s="23"/>
      <c r="F37" s="172"/>
      <c r="G37" s="172"/>
      <c r="H37" s="23"/>
      <c r="I37" s="25"/>
      <c r="J37" s="4"/>
      <c r="K37" s="4"/>
      <c r="L37" s="4"/>
    </row>
    <row r="38" spans="1:12" ht="12.75">
      <c r="A38" s="174"/>
      <c r="B38" s="174"/>
      <c r="C38" s="174"/>
      <c r="D38" s="174"/>
      <c r="E38" s="175"/>
      <c r="F38" s="175"/>
      <c r="G38" s="175"/>
      <c r="H38" s="176"/>
      <c r="I38" s="176"/>
      <c r="J38" s="4"/>
      <c r="K38" s="4"/>
      <c r="L38" s="4"/>
    </row>
    <row r="39" spans="1:12" ht="12.75">
      <c r="A39" s="45"/>
      <c r="B39" s="46"/>
      <c r="C39" s="47"/>
      <c r="D39" s="48"/>
      <c r="E39" s="23"/>
      <c r="F39" s="47"/>
      <c r="G39" s="48"/>
      <c r="H39" s="23"/>
      <c r="I39" s="25"/>
      <c r="J39" s="4"/>
      <c r="K39" s="4"/>
      <c r="L39" s="4"/>
    </row>
    <row r="40" spans="1:12" ht="12.75">
      <c r="A40" s="174"/>
      <c r="B40" s="174"/>
      <c r="C40" s="174"/>
      <c r="D40" s="174"/>
      <c r="E40" s="175"/>
      <c r="F40" s="175"/>
      <c r="G40" s="175"/>
      <c r="H40" s="176"/>
      <c r="I40" s="176"/>
      <c r="J40" s="4"/>
      <c r="K40" s="4"/>
      <c r="L40" s="4"/>
    </row>
    <row r="41" spans="1:12" ht="12.75">
      <c r="A41" s="49"/>
      <c r="B41" s="37"/>
      <c r="C41" s="37"/>
      <c r="D41" s="37"/>
      <c r="E41" s="50"/>
      <c r="F41" s="37"/>
      <c r="G41" s="37"/>
      <c r="H41" s="51"/>
      <c r="I41" s="52"/>
      <c r="J41" s="4"/>
      <c r="K41" s="4"/>
      <c r="L41" s="4"/>
    </row>
    <row r="42" spans="1:12" ht="12.75">
      <c r="A42" s="45"/>
      <c r="B42" s="46"/>
      <c r="C42" s="47"/>
      <c r="D42" s="48"/>
      <c r="E42" s="23"/>
      <c r="F42" s="47"/>
      <c r="G42" s="48"/>
      <c r="H42" s="23"/>
      <c r="I42" s="25"/>
      <c r="J42" s="4"/>
      <c r="K42" s="4"/>
      <c r="L42" s="4"/>
    </row>
    <row r="43" spans="1:12" ht="12.75">
      <c r="A43" s="53"/>
      <c r="B43" s="54"/>
      <c r="C43" s="54"/>
      <c r="D43" s="28"/>
      <c r="E43" s="28"/>
      <c r="F43" s="54"/>
      <c r="G43" s="28"/>
      <c r="H43" s="28"/>
      <c r="I43" s="55"/>
      <c r="J43" s="4"/>
      <c r="K43" s="4"/>
      <c r="L43" s="4"/>
    </row>
    <row r="44" spans="1:12" ht="12.75" customHeight="1">
      <c r="A44" s="166" t="s">
        <v>32</v>
      </c>
      <c r="B44" s="166"/>
      <c r="C44" s="176"/>
      <c r="D44" s="176"/>
      <c r="E44" s="23"/>
      <c r="F44" s="177"/>
      <c r="G44" s="177"/>
      <c r="H44" s="177"/>
      <c r="I44" s="177"/>
      <c r="J44" s="4"/>
      <c r="K44" s="4"/>
      <c r="L44" s="4"/>
    </row>
    <row r="45" spans="1:12" ht="12.75">
      <c r="A45" s="45"/>
      <c r="B45" s="46"/>
      <c r="C45" s="172"/>
      <c r="D45" s="172"/>
      <c r="E45" s="23"/>
      <c r="F45" s="172"/>
      <c r="G45" s="172"/>
      <c r="H45" s="56"/>
      <c r="I45" s="57"/>
      <c r="J45" s="4"/>
      <c r="K45" s="4"/>
      <c r="L45" s="4"/>
    </row>
    <row r="46" spans="1:12" ht="12.75" customHeight="1">
      <c r="A46" s="166" t="s">
        <v>33</v>
      </c>
      <c r="B46" s="166"/>
      <c r="C46" s="173" t="s">
        <v>34</v>
      </c>
      <c r="D46" s="173"/>
      <c r="E46" s="173"/>
      <c r="F46" s="173"/>
      <c r="G46" s="173"/>
      <c r="H46" s="173"/>
      <c r="I46" s="173"/>
      <c r="J46" s="4"/>
      <c r="K46" s="4"/>
      <c r="L46" s="4"/>
    </row>
    <row r="47" spans="1:12" ht="12.75">
      <c r="A47" s="21"/>
      <c r="B47" s="22"/>
      <c r="C47" s="29" t="s">
        <v>35</v>
      </c>
      <c r="D47" s="23"/>
      <c r="E47" s="23"/>
      <c r="F47" s="23"/>
      <c r="G47" s="23"/>
      <c r="H47" s="23"/>
      <c r="I47" s="25"/>
      <c r="J47" s="4"/>
      <c r="K47" s="4"/>
      <c r="L47" s="4"/>
    </row>
    <row r="48" spans="1:12" ht="12.75" customHeight="1">
      <c r="A48" s="166" t="s">
        <v>36</v>
      </c>
      <c r="B48" s="166"/>
      <c r="C48" s="169" t="s">
        <v>37</v>
      </c>
      <c r="D48" s="169"/>
      <c r="E48" s="169"/>
      <c r="F48" s="23"/>
      <c r="G48" s="32" t="s">
        <v>38</v>
      </c>
      <c r="H48" s="169" t="s">
        <v>39</v>
      </c>
      <c r="I48" s="169"/>
      <c r="J48" s="4"/>
      <c r="K48" s="4"/>
      <c r="L48" s="4"/>
    </row>
    <row r="49" spans="1:12" ht="12.75">
      <c r="A49" s="21"/>
      <c r="B49" s="22"/>
      <c r="C49" s="29"/>
      <c r="D49" s="23"/>
      <c r="E49" s="23"/>
      <c r="F49" s="23"/>
      <c r="G49" s="23"/>
      <c r="H49" s="23"/>
      <c r="I49" s="25"/>
      <c r="J49" s="4"/>
      <c r="K49" s="4"/>
      <c r="L49" s="4"/>
    </row>
    <row r="50" spans="1:12" ht="12.75" customHeight="1">
      <c r="A50" s="166" t="s">
        <v>16</v>
      </c>
      <c r="B50" s="166"/>
      <c r="C50" s="167" t="s">
        <v>40</v>
      </c>
      <c r="D50" s="167"/>
      <c r="E50" s="167"/>
      <c r="F50" s="167"/>
      <c r="G50" s="167"/>
      <c r="H50" s="167"/>
      <c r="I50" s="167"/>
      <c r="J50" s="4"/>
      <c r="K50" s="4"/>
      <c r="L50" s="4"/>
    </row>
    <row r="51" spans="1:12" ht="12.75">
      <c r="A51" s="21"/>
      <c r="B51" s="22"/>
      <c r="C51" s="23"/>
      <c r="D51" s="23"/>
      <c r="E51" s="23"/>
      <c r="F51" s="23"/>
      <c r="G51" s="23"/>
      <c r="H51" s="23"/>
      <c r="I51" s="25"/>
      <c r="J51" s="4"/>
      <c r="K51" s="4"/>
      <c r="L51" s="4"/>
    </row>
    <row r="52" spans="1:12" ht="12.75">
      <c r="A52" s="168" t="s">
        <v>41</v>
      </c>
      <c r="B52" s="168"/>
      <c r="C52" s="169" t="s">
        <v>42</v>
      </c>
      <c r="D52" s="169"/>
      <c r="E52" s="169"/>
      <c r="F52" s="169"/>
      <c r="G52" s="169"/>
      <c r="H52" s="169"/>
      <c r="I52" s="169"/>
      <c r="J52" s="4"/>
      <c r="K52" s="4"/>
      <c r="L52" s="4"/>
    </row>
    <row r="53" spans="1:12" ht="12.75">
      <c r="A53" s="58"/>
      <c r="B53" s="28"/>
      <c r="C53" s="170" t="s">
        <v>43</v>
      </c>
      <c r="D53" s="170"/>
      <c r="E53" s="170"/>
      <c r="F53" s="170"/>
      <c r="G53" s="170"/>
      <c r="H53" s="170"/>
      <c r="I53" s="60"/>
      <c r="J53" s="4"/>
      <c r="K53" s="4"/>
      <c r="L53" s="4"/>
    </row>
    <row r="54" spans="1:12" ht="12.75">
      <c r="A54" s="58"/>
      <c r="B54" s="28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71" t="s">
        <v>44</v>
      </c>
      <c r="C55" s="171"/>
      <c r="D55" s="171"/>
      <c r="E55" s="171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62" t="s">
        <v>45</v>
      </c>
      <c r="C56" s="162"/>
      <c r="D56" s="162"/>
      <c r="E56" s="162"/>
      <c r="F56" s="162"/>
      <c r="G56" s="162"/>
      <c r="H56" s="162"/>
      <c r="I56" s="162"/>
      <c r="J56" s="4"/>
      <c r="K56" s="4"/>
      <c r="L56" s="4"/>
    </row>
    <row r="57" spans="1:12" ht="12.75">
      <c r="A57" s="58"/>
      <c r="B57" s="163" t="s">
        <v>46</v>
      </c>
      <c r="C57" s="163"/>
      <c r="D57" s="163"/>
      <c r="E57" s="163"/>
      <c r="F57" s="163"/>
      <c r="G57" s="163"/>
      <c r="H57" s="163"/>
      <c r="I57" s="62"/>
      <c r="J57" s="4"/>
      <c r="K57" s="4"/>
      <c r="L57" s="4"/>
    </row>
    <row r="58" spans="1:12" ht="12.75">
      <c r="A58" s="58"/>
      <c r="B58" s="162" t="s">
        <v>47</v>
      </c>
      <c r="C58" s="162"/>
      <c r="D58" s="162"/>
      <c r="E58" s="162"/>
      <c r="F58" s="162"/>
      <c r="G58" s="162"/>
      <c r="H58" s="162"/>
      <c r="I58" s="162"/>
      <c r="J58" s="4"/>
      <c r="K58" s="4"/>
      <c r="L58" s="4"/>
    </row>
    <row r="59" spans="1:12" ht="12.75">
      <c r="A59" s="58"/>
      <c r="B59" s="162" t="s">
        <v>48</v>
      </c>
      <c r="C59" s="162"/>
      <c r="D59" s="162"/>
      <c r="E59" s="162"/>
      <c r="F59" s="162"/>
      <c r="G59" s="162"/>
      <c r="H59" s="162"/>
      <c r="I59" s="162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23"/>
      <c r="C61" s="23"/>
      <c r="D61" s="23"/>
      <c r="E61" s="23"/>
      <c r="F61" s="23"/>
      <c r="G61" s="67"/>
      <c r="H61" s="68"/>
      <c r="I61" s="69"/>
      <c r="J61" s="4"/>
      <c r="K61" s="4"/>
      <c r="L61" s="4"/>
    </row>
    <row r="62" spans="1:12" ht="12.75">
      <c r="A62" s="70"/>
      <c r="B62" s="23"/>
      <c r="C62" s="23"/>
      <c r="D62" s="23"/>
      <c r="E62" s="28" t="s">
        <v>49</v>
      </c>
      <c r="F62" s="37"/>
      <c r="G62" s="164" t="s">
        <v>50</v>
      </c>
      <c r="H62" s="164"/>
      <c r="I62" s="164"/>
      <c r="J62" s="4"/>
      <c r="K62" s="4"/>
      <c r="L62" s="4"/>
    </row>
    <row r="63" spans="1:12" ht="12.75">
      <c r="A63" s="71"/>
      <c r="B63" s="72"/>
      <c r="C63" s="73"/>
      <c r="D63" s="73"/>
      <c r="E63" s="73"/>
      <c r="F63" s="73"/>
      <c r="G63" s="165"/>
      <c r="H63" s="165"/>
      <c r="I63" s="74"/>
      <c r="J63" s="4"/>
      <c r="K63" s="4"/>
      <c r="L63" s="4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uprava@turisthotel.com.hr"/>
    <hyperlink ref="C20" r:id="rId2" display="www.turisthotel.com.hr"/>
    <hyperlink ref="C50" r:id="rId3" display="marina.jurlina@turisthotel.com.hr"/>
  </hyperlinks>
  <printOptions/>
  <pageMargins left="0.75" right="0.75" top="1" bottom="1" header="0.5118055555555555" footer="0.5118055555555555"/>
  <pageSetup horizontalDpi="300" verticalDpi="3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SheetLayoutView="100" zoomScalePageLayoutView="0" workbookViewId="0" topLeftCell="A34">
      <selection activeCell="K111" sqref="K111"/>
    </sheetView>
  </sheetViews>
  <sheetFormatPr defaultColWidth="9.140625" defaultRowHeight="12.75"/>
  <cols>
    <col min="1" max="7" width="9.140625" style="75" customWidth="1"/>
    <col min="8" max="8" width="6.140625" style="75" customWidth="1"/>
    <col min="9" max="9" width="8.421875" style="75" customWidth="1"/>
    <col min="10" max="10" width="13.7109375" style="75" customWidth="1"/>
    <col min="11" max="11" width="13.00390625" style="75" customWidth="1"/>
    <col min="12" max="16384" width="9.140625" style="75" customWidth="1"/>
  </cols>
  <sheetData>
    <row r="1" spans="1:11" ht="23.25" customHeight="1">
      <c r="A1" s="203" t="s">
        <v>51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ht="12.75" customHeight="1">
      <c r="A2" s="204" t="s">
        <v>301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8.75" customHeight="1">
      <c r="A3" s="205" t="s">
        <v>52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25.5" customHeight="1">
      <c r="A4" s="206" t="s">
        <v>53</v>
      </c>
      <c r="B4" s="206"/>
      <c r="C4" s="206"/>
      <c r="D4" s="206"/>
      <c r="E4" s="206"/>
      <c r="F4" s="206"/>
      <c r="G4" s="206"/>
      <c r="H4" s="206"/>
      <c r="I4" s="76" t="s">
        <v>54</v>
      </c>
      <c r="J4" s="77" t="s">
        <v>55</v>
      </c>
      <c r="K4" s="76" t="s">
        <v>56</v>
      </c>
    </row>
    <row r="5" spans="1:11" ht="12.75">
      <c r="A5" s="207">
        <v>1</v>
      </c>
      <c r="B5" s="207"/>
      <c r="C5" s="207"/>
      <c r="D5" s="207"/>
      <c r="E5" s="207"/>
      <c r="F5" s="207"/>
      <c r="G5" s="207"/>
      <c r="H5" s="207"/>
      <c r="I5" s="79">
        <v>2</v>
      </c>
      <c r="J5" s="78">
        <v>3</v>
      </c>
      <c r="K5" s="78">
        <v>4</v>
      </c>
    </row>
    <row r="6" spans="1:11" ht="12.75" customHeight="1">
      <c r="A6" s="208" t="s">
        <v>57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</row>
    <row r="7" spans="1:11" ht="12.75" customHeight="1">
      <c r="A7" s="194" t="s">
        <v>58</v>
      </c>
      <c r="B7" s="194"/>
      <c r="C7" s="194"/>
      <c r="D7" s="194"/>
      <c r="E7" s="194"/>
      <c r="F7" s="194"/>
      <c r="G7" s="194"/>
      <c r="H7" s="194"/>
      <c r="I7" s="134">
        <v>1</v>
      </c>
      <c r="J7" s="135">
        <v>0</v>
      </c>
      <c r="K7" s="135">
        <v>0</v>
      </c>
    </row>
    <row r="8" spans="1:11" ht="12.75" customHeight="1">
      <c r="A8" s="198" t="s">
        <v>59</v>
      </c>
      <c r="B8" s="198"/>
      <c r="C8" s="198"/>
      <c r="D8" s="198"/>
      <c r="E8" s="198"/>
      <c r="F8" s="198"/>
      <c r="G8" s="198"/>
      <c r="H8" s="198"/>
      <c r="I8" s="136">
        <v>2</v>
      </c>
      <c r="J8" s="137">
        <v>170074637</v>
      </c>
      <c r="K8" s="137">
        <v>241814313</v>
      </c>
    </row>
    <row r="9" spans="1:11" ht="12.75" customHeight="1">
      <c r="A9" s="199" t="s">
        <v>60</v>
      </c>
      <c r="B9" s="199"/>
      <c r="C9" s="199"/>
      <c r="D9" s="199"/>
      <c r="E9" s="199"/>
      <c r="F9" s="199"/>
      <c r="G9" s="199"/>
      <c r="H9" s="199"/>
      <c r="I9" s="149">
        <v>3</v>
      </c>
      <c r="J9" s="157">
        <v>0</v>
      </c>
      <c r="K9" s="157">
        <v>0</v>
      </c>
    </row>
    <row r="10" spans="1:11" ht="12.75" customHeight="1">
      <c r="A10" s="195" t="s">
        <v>61</v>
      </c>
      <c r="B10" s="195"/>
      <c r="C10" s="195"/>
      <c r="D10" s="195"/>
      <c r="E10" s="195"/>
      <c r="F10" s="195"/>
      <c r="G10" s="195"/>
      <c r="H10" s="195"/>
      <c r="I10" s="83">
        <v>4</v>
      </c>
      <c r="J10" s="85">
        <v>0</v>
      </c>
      <c r="K10" s="85">
        <v>0</v>
      </c>
    </row>
    <row r="11" spans="1:11" ht="12.75" customHeight="1">
      <c r="A11" s="195" t="s">
        <v>62</v>
      </c>
      <c r="B11" s="195"/>
      <c r="C11" s="195"/>
      <c r="D11" s="195"/>
      <c r="E11" s="195"/>
      <c r="F11" s="195"/>
      <c r="G11" s="195"/>
      <c r="H11" s="195"/>
      <c r="I11" s="83">
        <v>5</v>
      </c>
      <c r="J11" s="85">
        <v>0</v>
      </c>
      <c r="K11" s="85">
        <v>0</v>
      </c>
    </row>
    <row r="12" spans="1:11" ht="12.75" customHeight="1">
      <c r="A12" s="195" t="s">
        <v>63</v>
      </c>
      <c r="B12" s="195"/>
      <c r="C12" s="195"/>
      <c r="D12" s="195"/>
      <c r="E12" s="195"/>
      <c r="F12" s="195"/>
      <c r="G12" s="195"/>
      <c r="H12" s="195"/>
      <c r="I12" s="83">
        <v>6</v>
      </c>
      <c r="J12" s="85">
        <v>0</v>
      </c>
      <c r="K12" s="85">
        <v>0</v>
      </c>
    </row>
    <row r="13" spans="1:11" ht="12.75" customHeight="1">
      <c r="A13" s="195" t="s">
        <v>64</v>
      </c>
      <c r="B13" s="195"/>
      <c r="C13" s="195"/>
      <c r="D13" s="195"/>
      <c r="E13" s="195"/>
      <c r="F13" s="195"/>
      <c r="G13" s="195"/>
      <c r="H13" s="195"/>
      <c r="I13" s="83">
        <v>7</v>
      </c>
      <c r="J13" s="85">
        <v>0</v>
      </c>
      <c r="K13" s="85">
        <v>0</v>
      </c>
    </row>
    <row r="14" spans="1:11" ht="12.75" customHeight="1">
      <c r="A14" s="195" t="s">
        <v>65</v>
      </c>
      <c r="B14" s="195"/>
      <c r="C14" s="195"/>
      <c r="D14" s="195"/>
      <c r="E14" s="195"/>
      <c r="F14" s="195"/>
      <c r="G14" s="195"/>
      <c r="H14" s="195"/>
      <c r="I14" s="83">
        <v>8</v>
      </c>
      <c r="J14" s="85">
        <v>0</v>
      </c>
      <c r="K14" s="85">
        <v>0</v>
      </c>
    </row>
    <row r="15" spans="1:11" ht="12.75" customHeight="1">
      <c r="A15" s="195" t="s">
        <v>66</v>
      </c>
      <c r="B15" s="195"/>
      <c r="C15" s="195"/>
      <c r="D15" s="195"/>
      <c r="E15" s="195"/>
      <c r="F15" s="195"/>
      <c r="G15" s="195"/>
      <c r="H15" s="195"/>
      <c r="I15" s="83">
        <v>9</v>
      </c>
      <c r="J15" s="85">
        <v>0</v>
      </c>
      <c r="K15" s="85">
        <v>0</v>
      </c>
    </row>
    <row r="16" spans="1:11" ht="12.75" customHeight="1">
      <c r="A16" s="202" t="s">
        <v>67</v>
      </c>
      <c r="B16" s="202"/>
      <c r="C16" s="202"/>
      <c r="D16" s="202"/>
      <c r="E16" s="202"/>
      <c r="F16" s="202"/>
      <c r="G16" s="202"/>
      <c r="H16" s="202"/>
      <c r="I16" s="132">
        <v>10</v>
      </c>
      <c r="J16" s="133">
        <v>165032796</v>
      </c>
      <c r="K16" s="133">
        <v>176085293</v>
      </c>
    </row>
    <row r="17" spans="1:11" ht="12.75" customHeight="1">
      <c r="A17" s="195" t="s">
        <v>68</v>
      </c>
      <c r="B17" s="195"/>
      <c r="C17" s="195"/>
      <c r="D17" s="195"/>
      <c r="E17" s="195"/>
      <c r="F17" s="195"/>
      <c r="G17" s="195"/>
      <c r="H17" s="195"/>
      <c r="I17" s="83">
        <v>11</v>
      </c>
      <c r="J17" s="85">
        <v>45286310</v>
      </c>
      <c r="K17" s="85">
        <v>45286310</v>
      </c>
    </row>
    <row r="18" spans="1:11" ht="12.75" customHeight="1">
      <c r="A18" s="195" t="s">
        <v>69</v>
      </c>
      <c r="B18" s="195"/>
      <c r="C18" s="195"/>
      <c r="D18" s="195"/>
      <c r="E18" s="195"/>
      <c r="F18" s="195"/>
      <c r="G18" s="195"/>
      <c r="H18" s="195"/>
      <c r="I18" s="83">
        <v>12</v>
      </c>
      <c r="J18" s="85">
        <v>96665564</v>
      </c>
      <c r="K18" s="85">
        <v>85384101</v>
      </c>
    </row>
    <row r="19" spans="1:11" ht="12.75" customHeight="1">
      <c r="A19" s="195" t="s">
        <v>70</v>
      </c>
      <c r="B19" s="195"/>
      <c r="C19" s="195"/>
      <c r="D19" s="195"/>
      <c r="E19" s="195"/>
      <c r="F19" s="195"/>
      <c r="G19" s="195"/>
      <c r="H19" s="195"/>
      <c r="I19" s="83">
        <v>13</v>
      </c>
      <c r="J19" s="85">
        <v>0</v>
      </c>
      <c r="K19" s="85">
        <v>0</v>
      </c>
    </row>
    <row r="20" spans="1:11" ht="12.75" customHeight="1">
      <c r="A20" s="195" t="s">
        <v>71</v>
      </c>
      <c r="B20" s="195"/>
      <c r="C20" s="195"/>
      <c r="D20" s="195"/>
      <c r="E20" s="195"/>
      <c r="F20" s="195"/>
      <c r="G20" s="195"/>
      <c r="H20" s="195"/>
      <c r="I20" s="83">
        <v>14</v>
      </c>
      <c r="J20" s="85">
        <v>8069266</v>
      </c>
      <c r="K20" s="85">
        <v>5524039</v>
      </c>
    </row>
    <row r="21" spans="1:11" ht="12.75" customHeight="1">
      <c r="A21" s="195" t="s">
        <v>72</v>
      </c>
      <c r="B21" s="195"/>
      <c r="C21" s="195"/>
      <c r="D21" s="195"/>
      <c r="E21" s="195"/>
      <c r="F21" s="195"/>
      <c r="G21" s="195"/>
      <c r="H21" s="195"/>
      <c r="I21" s="83">
        <v>15</v>
      </c>
      <c r="J21" s="85">
        <v>0</v>
      </c>
      <c r="K21" s="85">
        <v>0</v>
      </c>
    </row>
    <row r="22" spans="1:11" ht="12.75" customHeight="1">
      <c r="A22" s="195" t="s">
        <v>73</v>
      </c>
      <c r="B22" s="195"/>
      <c r="C22" s="195"/>
      <c r="D22" s="195"/>
      <c r="E22" s="195"/>
      <c r="F22" s="195"/>
      <c r="G22" s="195"/>
      <c r="H22" s="195"/>
      <c r="I22" s="83">
        <v>16</v>
      </c>
      <c r="J22" s="85">
        <v>61494</v>
      </c>
      <c r="K22" s="85">
        <v>29</v>
      </c>
    </row>
    <row r="23" spans="1:11" ht="12.75" customHeight="1">
      <c r="A23" s="195" t="s">
        <v>74</v>
      </c>
      <c r="B23" s="195"/>
      <c r="C23" s="195"/>
      <c r="D23" s="195"/>
      <c r="E23" s="195"/>
      <c r="F23" s="195"/>
      <c r="G23" s="195"/>
      <c r="H23" s="195"/>
      <c r="I23" s="83">
        <v>17</v>
      </c>
      <c r="J23" s="85">
        <v>14781235</v>
      </c>
      <c r="K23" s="85">
        <v>39721887</v>
      </c>
    </row>
    <row r="24" spans="1:11" ht="12.75" customHeight="1">
      <c r="A24" s="195" t="s">
        <v>75</v>
      </c>
      <c r="B24" s="195"/>
      <c r="C24" s="195"/>
      <c r="D24" s="195"/>
      <c r="E24" s="195"/>
      <c r="F24" s="195"/>
      <c r="G24" s="195"/>
      <c r="H24" s="195"/>
      <c r="I24" s="83">
        <v>18</v>
      </c>
      <c r="J24" s="85">
        <v>168927</v>
      </c>
      <c r="K24" s="85">
        <v>168927</v>
      </c>
    </row>
    <row r="25" spans="1:11" ht="12.75" customHeight="1">
      <c r="A25" s="195" t="s">
        <v>76</v>
      </c>
      <c r="B25" s="195"/>
      <c r="C25" s="195"/>
      <c r="D25" s="195"/>
      <c r="E25" s="195"/>
      <c r="F25" s="195"/>
      <c r="G25" s="195"/>
      <c r="H25" s="195"/>
      <c r="I25" s="83">
        <v>19</v>
      </c>
      <c r="J25" s="85">
        <v>0</v>
      </c>
      <c r="K25" s="85">
        <v>0</v>
      </c>
    </row>
    <row r="26" spans="1:11" ht="12.75" customHeight="1">
      <c r="A26" s="202" t="s">
        <v>77</v>
      </c>
      <c r="B26" s="202"/>
      <c r="C26" s="202"/>
      <c r="D26" s="202"/>
      <c r="E26" s="202"/>
      <c r="F26" s="202"/>
      <c r="G26" s="202"/>
      <c r="H26" s="202"/>
      <c r="I26" s="132">
        <v>20</v>
      </c>
      <c r="J26" s="133">
        <v>4023812</v>
      </c>
      <c r="K26" s="133">
        <v>64709307</v>
      </c>
    </row>
    <row r="27" spans="1:11" ht="12.75" customHeight="1">
      <c r="A27" s="195" t="s">
        <v>78</v>
      </c>
      <c r="B27" s="195"/>
      <c r="C27" s="195"/>
      <c r="D27" s="195"/>
      <c r="E27" s="195"/>
      <c r="F27" s="195"/>
      <c r="G27" s="195"/>
      <c r="H27" s="195"/>
      <c r="I27" s="83">
        <v>21</v>
      </c>
      <c r="J27" s="85">
        <v>100000</v>
      </c>
      <c r="K27" s="85">
        <v>100000</v>
      </c>
    </row>
    <row r="28" spans="1:11" ht="12.75" customHeight="1">
      <c r="A28" s="195" t="s">
        <v>79</v>
      </c>
      <c r="B28" s="195"/>
      <c r="C28" s="195"/>
      <c r="D28" s="195"/>
      <c r="E28" s="195"/>
      <c r="F28" s="195"/>
      <c r="G28" s="195"/>
      <c r="H28" s="195"/>
      <c r="I28" s="83">
        <v>22</v>
      </c>
      <c r="J28" s="85">
        <v>0</v>
      </c>
      <c r="K28" s="85">
        <v>0</v>
      </c>
    </row>
    <row r="29" spans="1:11" ht="12.75" customHeight="1">
      <c r="A29" s="195" t="s">
        <v>80</v>
      </c>
      <c r="B29" s="195"/>
      <c r="C29" s="195"/>
      <c r="D29" s="195"/>
      <c r="E29" s="195"/>
      <c r="F29" s="195"/>
      <c r="G29" s="195"/>
      <c r="H29" s="195"/>
      <c r="I29" s="83">
        <v>23</v>
      </c>
      <c r="J29" s="85">
        <v>0</v>
      </c>
      <c r="K29" s="85">
        <v>0</v>
      </c>
    </row>
    <row r="30" spans="1:11" ht="12.75" customHeight="1">
      <c r="A30" s="195" t="s">
        <v>81</v>
      </c>
      <c r="B30" s="195"/>
      <c r="C30" s="195"/>
      <c r="D30" s="195"/>
      <c r="E30" s="195"/>
      <c r="F30" s="195"/>
      <c r="G30" s="195"/>
      <c r="H30" s="195"/>
      <c r="I30" s="83">
        <v>24</v>
      </c>
      <c r="J30" s="85">
        <v>0</v>
      </c>
      <c r="K30" s="85">
        <v>0</v>
      </c>
    </row>
    <row r="31" spans="1:11" ht="12.75" customHeight="1">
      <c r="A31" s="195" t="s">
        <v>82</v>
      </c>
      <c r="B31" s="195"/>
      <c r="C31" s="195"/>
      <c r="D31" s="195"/>
      <c r="E31" s="195"/>
      <c r="F31" s="195"/>
      <c r="G31" s="195"/>
      <c r="H31" s="195"/>
      <c r="I31" s="83">
        <v>25</v>
      </c>
      <c r="J31" s="85">
        <v>2431366</v>
      </c>
      <c r="K31" s="85">
        <v>2355746</v>
      </c>
    </row>
    <row r="32" spans="1:11" ht="12.75" customHeight="1">
      <c r="A32" s="195" t="s">
        <v>83</v>
      </c>
      <c r="B32" s="195"/>
      <c r="C32" s="195"/>
      <c r="D32" s="195"/>
      <c r="E32" s="195"/>
      <c r="F32" s="195"/>
      <c r="G32" s="195"/>
      <c r="H32" s="195"/>
      <c r="I32" s="83">
        <v>26</v>
      </c>
      <c r="J32" s="85">
        <v>1492446</v>
      </c>
      <c r="K32" s="85">
        <v>62253561</v>
      </c>
    </row>
    <row r="33" spans="1:11" ht="12.75" customHeight="1">
      <c r="A33" s="195" t="s">
        <v>84</v>
      </c>
      <c r="B33" s="195"/>
      <c r="C33" s="195"/>
      <c r="D33" s="195"/>
      <c r="E33" s="195"/>
      <c r="F33" s="195"/>
      <c r="G33" s="195"/>
      <c r="H33" s="195"/>
      <c r="I33" s="83">
        <v>27</v>
      </c>
      <c r="J33" s="85">
        <v>0</v>
      </c>
      <c r="K33" s="85">
        <v>0</v>
      </c>
    </row>
    <row r="34" spans="1:11" ht="12.75" customHeight="1">
      <c r="A34" s="195" t="s">
        <v>85</v>
      </c>
      <c r="B34" s="195"/>
      <c r="C34" s="195"/>
      <c r="D34" s="195"/>
      <c r="E34" s="195"/>
      <c r="F34" s="195"/>
      <c r="G34" s="195"/>
      <c r="H34" s="195"/>
      <c r="I34" s="83">
        <v>28</v>
      </c>
      <c r="J34" s="85">
        <v>0</v>
      </c>
      <c r="K34" s="85">
        <v>0</v>
      </c>
    </row>
    <row r="35" spans="1:11" ht="12.75" customHeight="1">
      <c r="A35" s="202" t="s">
        <v>86</v>
      </c>
      <c r="B35" s="202"/>
      <c r="C35" s="202"/>
      <c r="D35" s="202"/>
      <c r="E35" s="202"/>
      <c r="F35" s="202"/>
      <c r="G35" s="202"/>
      <c r="H35" s="202"/>
      <c r="I35" s="132">
        <v>29</v>
      </c>
      <c r="J35" s="133">
        <v>0</v>
      </c>
      <c r="K35" s="133">
        <v>0</v>
      </c>
    </row>
    <row r="36" spans="1:11" ht="12.75" customHeight="1">
      <c r="A36" s="195" t="s">
        <v>87</v>
      </c>
      <c r="B36" s="195"/>
      <c r="C36" s="195"/>
      <c r="D36" s="195"/>
      <c r="E36" s="195"/>
      <c r="F36" s="195"/>
      <c r="G36" s="195"/>
      <c r="H36" s="195"/>
      <c r="I36" s="83">
        <v>30</v>
      </c>
      <c r="J36" s="85">
        <v>0</v>
      </c>
      <c r="K36" s="85">
        <v>0</v>
      </c>
    </row>
    <row r="37" spans="1:11" ht="12.75" customHeight="1">
      <c r="A37" s="195" t="s">
        <v>88</v>
      </c>
      <c r="B37" s="195"/>
      <c r="C37" s="195"/>
      <c r="D37" s="195"/>
      <c r="E37" s="195"/>
      <c r="F37" s="195"/>
      <c r="G37" s="195"/>
      <c r="H37" s="195"/>
      <c r="I37" s="83">
        <v>31</v>
      </c>
      <c r="J37" s="85">
        <v>0</v>
      </c>
      <c r="K37" s="85">
        <v>0</v>
      </c>
    </row>
    <row r="38" spans="1:11" ht="12.75" customHeight="1">
      <c r="A38" s="195" t="s">
        <v>89</v>
      </c>
      <c r="B38" s="195"/>
      <c r="C38" s="195"/>
      <c r="D38" s="195"/>
      <c r="E38" s="195"/>
      <c r="F38" s="195"/>
      <c r="G38" s="195"/>
      <c r="H38" s="195"/>
      <c r="I38" s="83">
        <v>32</v>
      </c>
      <c r="J38" s="85">
        <v>0</v>
      </c>
      <c r="K38" s="85">
        <v>0</v>
      </c>
    </row>
    <row r="39" spans="1:11" ht="12.75" customHeight="1">
      <c r="A39" s="199" t="s">
        <v>90</v>
      </c>
      <c r="B39" s="199"/>
      <c r="C39" s="199"/>
      <c r="D39" s="199"/>
      <c r="E39" s="199"/>
      <c r="F39" s="199"/>
      <c r="G39" s="199"/>
      <c r="H39" s="199"/>
      <c r="I39" s="149">
        <v>33</v>
      </c>
      <c r="J39" s="150">
        <v>1018029</v>
      </c>
      <c r="K39" s="150">
        <v>1019713</v>
      </c>
    </row>
    <row r="40" spans="1:11" ht="12.75" customHeight="1">
      <c r="A40" s="198" t="s">
        <v>91</v>
      </c>
      <c r="B40" s="198"/>
      <c r="C40" s="198"/>
      <c r="D40" s="198"/>
      <c r="E40" s="198"/>
      <c r="F40" s="198"/>
      <c r="G40" s="198"/>
      <c r="H40" s="198"/>
      <c r="I40" s="136">
        <v>34</v>
      </c>
      <c r="J40" s="137">
        <v>179356632</v>
      </c>
      <c r="K40" s="137">
        <v>168328906</v>
      </c>
    </row>
    <row r="41" spans="1:11" ht="12.75" customHeight="1">
      <c r="A41" s="199" t="s">
        <v>92</v>
      </c>
      <c r="B41" s="199"/>
      <c r="C41" s="199"/>
      <c r="D41" s="199"/>
      <c r="E41" s="199"/>
      <c r="F41" s="199"/>
      <c r="G41" s="199"/>
      <c r="H41" s="199"/>
      <c r="I41" s="149">
        <v>35</v>
      </c>
      <c r="J41" s="157">
        <v>2013642</v>
      </c>
      <c r="K41" s="157">
        <v>2596231</v>
      </c>
    </row>
    <row r="42" spans="1:11" ht="12.75" customHeight="1">
      <c r="A42" s="195" t="s">
        <v>93</v>
      </c>
      <c r="B42" s="195"/>
      <c r="C42" s="195"/>
      <c r="D42" s="195"/>
      <c r="E42" s="195"/>
      <c r="F42" s="195"/>
      <c r="G42" s="195"/>
      <c r="H42" s="195"/>
      <c r="I42" s="83">
        <v>36</v>
      </c>
      <c r="J42" s="85">
        <v>1477715</v>
      </c>
      <c r="K42" s="85">
        <v>1629138</v>
      </c>
    </row>
    <row r="43" spans="1:11" ht="12.75" customHeight="1">
      <c r="A43" s="195" t="s">
        <v>94</v>
      </c>
      <c r="B43" s="195"/>
      <c r="C43" s="195"/>
      <c r="D43" s="195"/>
      <c r="E43" s="195"/>
      <c r="F43" s="195"/>
      <c r="G43" s="195"/>
      <c r="H43" s="195"/>
      <c r="I43" s="83">
        <v>37</v>
      </c>
      <c r="J43" s="85">
        <v>0</v>
      </c>
      <c r="K43" s="85">
        <v>0</v>
      </c>
    </row>
    <row r="44" spans="1:11" ht="12.75" customHeight="1">
      <c r="A44" s="195" t="s">
        <v>95</v>
      </c>
      <c r="B44" s="195"/>
      <c r="C44" s="195"/>
      <c r="D44" s="195"/>
      <c r="E44" s="195"/>
      <c r="F44" s="195"/>
      <c r="G44" s="195"/>
      <c r="H44" s="195"/>
      <c r="I44" s="83">
        <v>38</v>
      </c>
      <c r="J44" s="85">
        <v>0</v>
      </c>
      <c r="K44" s="85">
        <v>0</v>
      </c>
    </row>
    <row r="45" spans="1:11" ht="12.75" customHeight="1">
      <c r="A45" s="195" t="s">
        <v>96</v>
      </c>
      <c r="B45" s="195"/>
      <c r="C45" s="195"/>
      <c r="D45" s="195"/>
      <c r="E45" s="195"/>
      <c r="F45" s="195"/>
      <c r="G45" s="195"/>
      <c r="H45" s="195"/>
      <c r="I45" s="83">
        <v>39</v>
      </c>
      <c r="J45" s="85">
        <v>0</v>
      </c>
      <c r="K45" s="85">
        <v>0</v>
      </c>
    </row>
    <row r="46" spans="1:11" ht="12.75" customHeight="1">
      <c r="A46" s="195" t="s">
        <v>97</v>
      </c>
      <c r="B46" s="195"/>
      <c r="C46" s="195"/>
      <c r="D46" s="195"/>
      <c r="E46" s="195"/>
      <c r="F46" s="195"/>
      <c r="G46" s="195"/>
      <c r="H46" s="195"/>
      <c r="I46" s="83">
        <v>40</v>
      </c>
      <c r="J46" s="85">
        <v>535927</v>
      </c>
      <c r="K46" s="85">
        <v>967093</v>
      </c>
    </row>
    <row r="47" spans="1:11" ht="12.75" customHeight="1">
      <c r="A47" s="195" t="s">
        <v>98</v>
      </c>
      <c r="B47" s="195"/>
      <c r="C47" s="195"/>
      <c r="D47" s="195"/>
      <c r="E47" s="195"/>
      <c r="F47" s="195"/>
      <c r="G47" s="195"/>
      <c r="H47" s="195"/>
      <c r="I47" s="83">
        <v>41</v>
      </c>
      <c r="J47" s="85">
        <v>0</v>
      </c>
      <c r="K47" s="85">
        <v>0</v>
      </c>
    </row>
    <row r="48" spans="1:11" ht="12.75" customHeight="1">
      <c r="A48" s="195" t="s">
        <v>99</v>
      </c>
      <c r="B48" s="195"/>
      <c r="C48" s="195"/>
      <c r="D48" s="195"/>
      <c r="E48" s="195"/>
      <c r="F48" s="195"/>
      <c r="G48" s="195"/>
      <c r="H48" s="195"/>
      <c r="I48" s="83">
        <v>42</v>
      </c>
      <c r="J48" s="85">
        <v>0</v>
      </c>
      <c r="K48" s="85">
        <v>0</v>
      </c>
    </row>
    <row r="49" spans="1:11" ht="12.75" customHeight="1">
      <c r="A49" s="199" t="s">
        <v>100</v>
      </c>
      <c r="B49" s="199"/>
      <c r="C49" s="199"/>
      <c r="D49" s="199"/>
      <c r="E49" s="199"/>
      <c r="F49" s="199"/>
      <c r="G49" s="199"/>
      <c r="H49" s="199"/>
      <c r="I49" s="149">
        <v>43</v>
      </c>
      <c r="J49" s="157">
        <v>19432844</v>
      </c>
      <c r="K49" s="157">
        <v>28708737</v>
      </c>
    </row>
    <row r="50" spans="1:11" ht="12.75" customHeight="1">
      <c r="A50" s="195" t="s">
        <v>101</v>
      </c>
      <c r="B50" s="195"/>
      <c r="C50" s="195"/>
      <c r="D50" s="195"/>
      <c r="E50" s="195"/>
      <c r="F50" s="195"/>
      <c r="G50" s="195"/>
      <c r="H50" s="195"/>
      <c r="I50" s="83">
        <v>44</v>
      </c>
      <c r="J50" s="85">
        <v>0</v>
      </c>
      <c r="K50" s="85">
        <v>0</v>
      </c>
    </row>
    <row r="51" spans="1:11" ht="12.75" customHeight="1">
      <c r="A51" s="195" t="s">
        <v>102</v>
      </c>
      <c r="B51" s="195"/>
      <c r="C51" s="195"/>
      <c r="D51" s="195"/>
      <c r="E51" s="195"/>
      <c r="F51" s="195"/>
      <c r="G51" s="195"/>
      <c r="H51" s="195"/>
      <c r="I51" s="83">
        <v>45</v>
      </c>
      <c r="J51" s="85">
        <v>11821822</v>
      </c>
      <c r="K51" s="85">
        <v>22903186</v>
      </c>
    </row>
    <row r="52" spans="1:11" ht="12.75" customHeight="1">
      <c r="A52" s="195" t="s">
        <v>103</v>
      </c>
      <c r="B52" s="195"/>
      <c r="C52" s="195"/>
      <c r="D52" s="195"/>
      <c r="E52" s="195"/>
      <c r="F52" s="195"/>
      <c r="G52" s="195"/>
      <c r="H52" s="195"/>
      <c r="I52" s="83">
        <v>46</v>
      </c>
      <c r="J52" s="85">
        <v>0</v>
      </c>
      <c r="K52" s="85">
        <v>0</v>
      </c>
    </row>
    <row r="53" spans="1:11" ht="12.75" customHeight="1">
      <c r="A53" s="195" t="s">
        <v>104</v>
      </c>
      <c r="B53" s="195"/>
      <c r="C53" s="195"/>
      <c r="D53" s="195"/>
      <c r="E53" s="195"/>
      <c r="F53" s="195"/>
      <c r="G53" s="195"/>
      <c r="H53" s="195"/>
      <c r="I53" s="83">
        <v>47</v>
      </c>
      <c r="J53" s="85">
        <v>10175</v>
      </c>
      <c r="K53" s="85">
        <v>93350</v>
      </c>
    </row>
    <row r="54" spans="1:11" ht="12.75" customHeight="1">
      <c r="A54" s="195" t="s">
        <v>105</v>
      </c>
      <c r="B54" s="195"/>
      <c r="C54" s="195"/>
      <c r="D54" s="195"/>
      <c r="E54" s="195"/>
      <c r="F54" s="195"/>
      <c r="G54" s="195"/>
      <c r="H54" s="195"/>
      <c r="I54" s="83">
        <v>48</v>
      </c>
      <c r="J54" s="85">
        <v>7600847</v>
      </c>
      <c r="K54" s="85">
        <v>5712201</v>
      </c>
    </row>
    <row r="55" spans="1:11" ht="12.75" customHeight="1">
      <c r="A55" s="195" t="s">
        <v>106</v>
      </c>
      <c r="B55" s="195"/>
      <c r="C55" s="195"/>
      <c r="D55" s="195"/>
      <c r="E55" s="195"/>
      <c r="F55" s="195"/>
      <c r="G55" s="195"/>
      <c r="H55" s="195"/>
      <c r="I55" s="83">
        <v>49</v>
      </c>
      <c r="J55" s="85">
        <v>0</v>
      </c>
      <c r="K55" s="85">
        <v>0</v>
      </c>
    </row>
    <row r="56" spans="1:11" ht="12.75" customHeight="1">
      <c r="A56" s="199" t="s">
        <v>107</v>
      </c>
      <c r="B56" s="199"/>
      <c r="C56" s="199"/>
      <c r="D56" s="199"/>
      <c r="E56" s="199"/>
      <c r="F56" s="199"/>
      <c r="G56" s="199"/>
      <c r="H56" s="199"/>
      <c r="I56" s="149">
        <v>50</v>
      </c>
      <c r="J56" s="157">
        <v>56944583</v>
      </c>
      <c r="K56" s="157">
        <v>82388703</v>
      </c>
    </row>
    <row r="57" spans="1:11" ht="12.75" customHeight="1">
      <c r="A57" s="195" t="s">
        <v>78</v>
      </c>
      <c r="B57" s="195"/>
      <c r="C57" s="195"/>
      <c r="D57" s="195"/>
      <c r="E57" s="195"/>
      <c r="F57" s="195"/>
      <c r="G57" s="195"/>
      <c r="H57" s="195"/>
      <c r="I57" s="83">
        <v>51</v>
      </c>
      <c r="J57" s="85">
        <v>0</v>
      </c>
      <c r="K57" s="85">
        <v>0</v>
      </c>
    </row>
    <row r="58" spans="1:11" ht="12.75" customHeight="1">
      <c r="A58" s="195" t="s">
        <v>79</v>
      </c>
      <c r="B58" s="195"/>
      <c r="C58" s="195"/>
      <c r="D58" s="195"/>
      <c r="E58" s="195"/>
      <c r="F58" s="195"/>
      <c r="G58" s="195"/>
      <c r="H58" s="195"/>
      <c r="I58" s="83">
        <v>52</v>
      </c>
      <c r="J58" s="85">
        <v>0</v>
      </c>
      <c r="K58" s="85">
        <v>0</v>
      </c>
    </row>
    <row r="59" spans="1:11" ht="12.75" customHeight="1">
      <c r="A59" s="195" t="s">
        <v>108</v>
      </c>
      <c r="B59" s="195"/>
      <c r="C59" s="195"/>
      <c r="D59" s="195"/>
      <c r="E59" s="195"/>
      <c r="F59" s="195"/>
      <c r="G59" s="195"/>
      <c r="H59" s="195"/>
      <c r="I59" s="83">
        <v>53</v>
      </c>
      <c r="J59" s="85">
        <v>0</v>
      </c>
      <c r="K59" s="85">
        <v>0</v>
      </c>
    </row>
    <row r="60" spans="1:11" ht="12.75" customHeight="1">
      <c r="A60" s="195" t="s">
        <v>81</v>
      </c>
      <c r="B60" s="195"/>
      <c r="C60" s="195"/>
      <c r="D60" s="195"/>
      <c r="E60" s="195"/>
      <c r="F60" s="195"/>
      <c r="G60" s="195"/>
      <c r="H60" s="195"/>
      <c r="I60" s="83">
        <v>54</v>
      </c>
      <c r="J60" s="85">
        <v>0</v>
      </c>
      <c r="K60" s="85">
        <v>0</v>
      </c>
    </row>
    <row r="61" spans="1:11" ht="12.75" customHeight="1">
      <c r="A61" s="195" t="s">
        <v>82</v>
      </c>
      <c r="B61" s="195"/>
      <c r="C61" s="195"/>
      <c r="D61" s="195"/>
      <c r="E61" s="195"/>
      <c r="F61" s="195"/>
      <c r="G61" s="195"/>
      <c r="H61" s="195"/>
      <c r="I61" s="83">
        <v>55</v>
      </c>
      <c r="J61" s="85">
        <v>561234</v>
      </c>
      <c r="K61" s="85">
        <v>561234</v>
      </c>
    </row>
    <row r="62" spans="1:11" ht="12.75" customHeight="1">
      <c r="A62" s="195" t="s">
        <v>83</v>
      </c>
      <c r="B62" s="195"/>
      <c r="C62" s="195"/>
      <c r="D62" s="195"/>
      <c r="E62" s="195"/>
      <c r="F62" s="195"/>
      <c r="G62" s="195"/>
      <c r="H62" s="195"/>
      <c r="I62" s="83">
        <v>56</v>
      </c>
      <c r="J62" s="85">
        <v>56383349</v>
      </c>
      <c r="K62" s="85">
        <v>81827469</v>
      </c>
    </row>
    <row r="63" spans="1:11" ht="12.75" customHeight="1">
      <c r="A63" s="195" t="s">
        <v>109</v>
      </c>
      <c r="B63" s="195"/>
      <c r="C63" s="195"/>
      <c r="D63" s="195"/>
      <c r="E63" s="195"/>
      <c r="F63" s="195"/>
      <c r="G63" s="195"/>
      <c r="H63" s="195"/>
      <c r="I63" s="83">
        <v>57</v>
      </c>
      <c r="J63" s="85">
        <v>0</v>
      </c>
      <c r="K63" s="85">
        <v>0</v>
      </c>
    </row>
    <row r="64" spans="1:11" ht="12.75" customHeight="1">
      <c r="A64" s="199" t="s">
        <v>110</v>
      </c>
      <c r="B64" s="199"/>
      <c r="C64" s="199"/>
      <c r="D64" s="199"/>
      <c r="E64" s="199"/>
      <c r="F64" s="199"/>
      <c r="G64" s="199"/>
      <c r="H64" s="199"/>
      <c r="I64" s="149">
        <v>58</v>
      </c>
      <c r="J64" s="150">
        <v>100965563</v>
      </c>
      <c r="K64" s="150">
        <v>54635235</v>
      </c>
    </row>
    <row r="65" spans="1:11" ht="12.75" customHeight="1">
      <c r="A65" s="198" t="s">
        <v>111</v>
      </c>
      <c r="B65" s="198"/>
      <c r="C65" s="198"/>
      <c r="D65" s="198"/>
      <c r="E65" s="198"/>
      <c r="F65" s="198"/>
      <c r="G65" s="198"/>
      <c r="H65" s="198"/>
      <c r="I65" s="136">
        <v>59</v>
      </c>
      <c r="J65" s="151">
        <v>295637</v>
      </c>
      <c r="K65" s="151">
        <v>81612</v>
      </c>
    </row>
    <row r="66" spans="1:11" ht="12.75" customHeight="1">
      <c r="A66" s="198" t="s">
        <v>112</v>
      </c>
      <c r="B66" s="198"/>
      <c r="C66" s="198"/>
      <c r="D66" s="198"/>
      <c r="E66" s="198"/>
      <c r="F66" s="198"/>
      <c r="G66" s="198"/>
      <c r="H66" s="198"/>
      <c r="I66" s="136">
        <v>60</v>
      </c>
      <c r="J66" s="137">
        <v>349726906</v>
      </c>
      <c r="K66" s="137">
        <v>410224831</v>
      </c>
    </row>
    <row r="67" spans="1:11" ht="12.75" customHeight="1">
      <c r="A67" s="201" t="s">
        <v>113</v>
      </c>
      <c r="B67" s="201"/>
      <c r="C67" s="201"/>
      <c r="D67" s="201"/>
      <c r="E67" s="201"/>
      <c r="F67" s="201"/>
      <c r="G67" s="201"/>
      <c r="H67" s="201"/>
      <c r="I67" s="152">
        <v>61</v>
      </c>
      <c r="J67" s="153">
        <v>2205613</v>
      </c>
      <c r="K67" s="153">
        <v>2173803</v>
      </c>
    </row>
    <row r="68" spans="1:11" ht="12.75" customHeight="1">
      <c r="A68" s="193" t="s">
        <v>114</v>
      </c>
      <c r="B68" s="193"/>
      <c r="C68" s="193"/>
      <c r="D68" s="193"/>
      <c r="E68" s="193"/>
      <c r="F68" s="193"/>
      <c r="G68" s="193"/>
      <c r="H68" s="193"/>
      <c r="I68" s="193"/>
      <c r="J68" s="193"/>
      <c r="K68" s="193"/>
    </row>
    <row r="69" spans="1:11" ht="12.75" customHeight="1">
      <c r="A69" s="194" t="s">
        <v>115</v>
      </c>
      <c r="B69" s="194"/>
      <c r="C69" s="194"/>
      <c r="D69" s="194"/>
      <c r="E69" s="194"/>
      <c r="F69" s="194"/>
      <c r="G69" s="194"/>
      <c r="H69" s="194"/>
      <c r="I69" s="134">
        <v>62</v>
      </c>
      <c r="J69" s="154">
        <v>262610390</v>
      </c>
      <c r="K69" s="154">
        <v>313510413</v>
      </c>
    </row>
    <row r="70" spans="1:11" ht="12.75" customHeight="1">
      <c r="A70" s="199" t="s">
        <v>116</v>
      </c>
      <c r="B70" s="199"/>
      <c r="C70" s="199"/>
      <c r="D70" s="199"/>
      <c r="E70" s="199"/>
      <c r="F70" s="199"/>
      <c r="G70" s="199"/>
      <c r="H70" s="199"/>
      <c r="I70" s="149">
        <v>63</v>
      </c>
      <c r="J70" s="150">
        <v>142112160</v>
      </c>
      <c r="K70" s="150">
        <v>169745080</v>
      </c>
    </row>
    <row r="71" spans="1:11" ht="12.75" customHeight="1">
      <c r="A71" s="199" t="s">
        <v>117</v>
      </c>
      <c r="B71" s="199"/>
      <c r="C71" s="199"/>
      <c r="D71" s="199"/>
      <c r="E71" s="199"/>
      <c r="F71" s="199"/>
      <c r="G71" s="199"/>
      <c r="H71" s="199"/>
      <c r="I71" s="149">
        <v>64</v>
      </c>
      <c r="J71" s="150">
        <v>34786487</v>
      </c>
      <c r="K71" s="150">
        <v>34786487</v>
      </c>
    </row>
    <row r="72" spans="1:11" ht="12.75" customHeight="1">
      <c r="A72" s="199" t="s">
        <v>118</v>
      </c>
      <c r="B72" s="199"/>
      <c r="C72" s="199"/>
      <c r="D72" s="199"/>
      <c r="E72" s="199"/>
      <c r="F72" s="199"/>
      <c r="G72" s="199"/>
      <c r="H72" s="199"/>
      <c r="I72" s="149">
        <v>65</v>
      </c>
      <c r="J72" s="157">
        <v>186680</v>
      </c>
      <c r="K72" s="157">
        <v>186680</v>
      </c>
    </row>
    <row r="73" spans="1:11" ht="12.75" customHeight="1">
      <c r="A73" s="195" t="s">
        <v>119</v>
      </c>
      <c r="B73" s="195"/>
      <c r="C73" s="195"/>
      <c r="D73" s="195"/>
      <c r="E73" s="195"/>
      <c r="F73" s="195"/>
      <c r="G73" s="195"/>
      <c r="H73" s="195"/>
      <c r="I73" s="83">
        <v>66</v>
      </c>
      <c r="J73" s="85">
        <v>186680</v>
      </c>
      <c r="K73" s="85">
        <v>186680</v>
      </c>
    </row>
    <row r="74" spans="1:11" ht="12.75" customHeight="1">
      <c r="A74" s="195" t="s">
        <v>120</v>
      </c>
      <c r="B74" s="195"/>
      <c r="C74" s="195"/>
      <c r="D74" s="195"/>
      <c r="E74" s="195"/>
      <c r="F74" s="195"/>
      <c r="G74" s="195"/>
      <c r="H74" s="195"/>
      <c r="I74" s="83">
        <v>67</v>
      </c>
      <c r="J74" s="85">
        <v>3520374</v>
      </c>
      <c r="K74" s="85">
        <v>3520374</v>
      </c>
    </row>
    <row r="75" spans="1:11" ht="12.75" customHeight="1">
      <c r="A75" s="195" t="s">
        <v>121</v>
      </c>
      <c r="B75" s="195"/>
      <c r="C75" s="195"/>
      <c r="D75" s="195"/>
      <c r="E75" s="195"/>
      <c r="F75" s="195"/>
      <c r="G75" s="195"/>
      <c r="H75" s="195"/>
      <c r="I75" s="83">
        <v>68</v>
      </c>
      <c r="J75" s="85">
        <v>3520374</v>
      </c>
      <c r="K75" s="85">
        <v>3520374</v>
      </c>
    </row>
    <row r="76" spans="1:11" ht="12.75" customHeight="1">
      <c r="A76" s="195" t="s">
        <v>122</v>
      </c>
      <c r="B76" s="195"/>
      <c r="C76" s="195"/>
      <c r="D76" s="195"/>
      <c r="E76" s="195"/>
      <c r="F76" s="195"/>
      <c r="G76" s="195"/>
      <c r="H76" s="195"/>
      <c r="I76" s="83">
        <v>69</v>
      </c>
      <c r="J76" s="85">
        <v>0</v>
      </c>
      <c r="K76" s="85">
        <v>0</v>
      </c>
    </row>
    <row r="77" spans="1:11" ht="12.75" customHeight="1">
      <c r="A77" s="195" t="s">
        <v>123</v>
      </c>
      <c r="B77" s="195"/>
      <c r="C77" s="195"/>
      <c r="D77" s="195"/>
      <c r="E77" s="195"/>
      <c r="F77" s="195"/>
      <c r="G77" s="195"/>
      <c r="H77" s="195"/>
      <c r="I77" s="83">
        <v>70</v>
      </c>
      <c r="J77" s="85">
        <v>0</v>
      </c>
      <c r="K77" s="85">
        <v>0</v>
      </c>
    </row>
    <row r="78" spans="1:11" ht="12.75" customHeight="1">
      <c r="A78" s="199" t="s">
        <v>124</v>
      </c>
      <c r="B78" s="199"/>
      <c r="C78" s="199"/>
      <c r="D78" s="199"/>
      <c r="E78" s="199"/>
      <c r="F78" s="199"/>
      <c r="G78" s="199"/>
      <c r="H78" s="199"/>
      <c r="I78" s="149">
        <v>71</v>
      </c>
      <c r="J78" s="150">
        <v>-3158692</v>
      </c>
      <c r="K78" s="150">
        <v>-3165428</v>
      </c>
    </row>
    <row r="79" spans="1:11" ht="12.75" customHeight="1">
      <c r="A79" s="199" t="s">
        <v>125</v>
      </c>
      <c r="B79" s="199"/>
      <c r="C79" s="199"/>
      <c r="D79" s="199"/>
      <c r="E79" s="199"/>
      <c r="F79" s="199"/>
      <c r="G79" s="199"/>
      <c r="H79" s="199"/>
      <c r="I79" s="149">
        <v>72</v>
      </c>
      <c r="J79" s="157">
        <v>28171979</v>
      </c>
      <c r="K79" s="157">
        <v>29055442</v>
      </c>
    </row>
    <row r="80" spans="1:11" ht="12.75" customHeight="1">
      <c r="A80" s="200" t="s">
        <v>126</v>
      </c>
      <c r="B80" s="200"/>
      <c r="C80" s="200"/>
      <c r="D80" s="200"/>
      <c r="E80" s="200"/>
      <c r="F80" s="200"/>
      <c r="G80" s="200"/>
      <c r="H80" s="200"/>
      <c r="I80" s="83">
        <v>73</v>
      </c>
      <c r="J80" s="85">
        <v>28171979</v>
      </c>
      <c r="K80" s="85">
        <v>29055442</v>
      </c>
    </row>
    <row r="81" spans="1:11" ht="12.75" customHeight="1">
      <c r="A81" s="200" t="s">
        <v>127</v>
      </c>
      <c r="B81" s="200"/>
      <c r="C81" s="200"/>
      <c r="D81" s="200"/>
      <c r="E81" s="200"/>
      <c r="F81" s="200"/>
      <c r="G81" s="200"/>
      <c r="H81" s="200"/>
      <c r="I81" s="83">
        <v>74</v>
      </c>
      <c r="J81" s="85">
        <v>0</v>
      </c>
      <c r="K81" s="85">
        <v>0</v>
      </c>
    </row>
    <row r="82" spans="1:11" ht="12.75" customHeight="1">
      <c r="A82" s="199" t="s">
        <v>128</v>
      </c>
      <c r="B82" s="199"/>
      <c r="C82" s="199"/>
      <c r="D82" s="199"/>
      <c r="E82" s="199"/>
      <c r="F82" s="199"/>
      <c r="G82" s="199"/>
      <c r="H82" s="199"/>
      <c r="I82" s="149">
        <v>75</v>
      </c>
      <c r="J82" s="157">
        <v>60511776</v>
      </c>
      <c r="K82" s="157">
        <v>82902152</v>
      </c>
    </row>
    <row r="83" spans="1:11" ht="12.75" customHeight="1">
      <c r="A83" s="200" t="s">
        <v>129</v>
      </c>
      <c r="B83" s="200"/>
      <c r="C83" s="200"/>
      <c r="D83" s="200"/>
      <c r="E83" s="200"/>
      <c r="F83" s="200"/>
      <c r="G83" s="200"/>
      <c r="H83" s="200"/>
      <c r="I83" s="83">
        <v>76</v>
      </c>
      <c r="J83" s="85">
        <v>60511776</v>
      </c>
      <c r="K83" s="85">
        <v>82902152</v>
      </c>
    </row>
    <row r="84" spans="1:11" ht="12.75" customHeight="1">
      <c r="A84" s="200" t="s">
        <v>130</v>
      </c>
      <c r="B84" s="200"/>
      <c r="C84" s="200"/>
      <c r="D84" s="200"/>
      <c r="E84" s="200"/>
      <c r="F84" s="200"/>
      <c r="G84" s="200"/>
      <c r="H84" s="200"/>
      <c r="I84" s="83">
        <v>77</v>
      </c>
      <c r="J84" s="85">
        <v>0</v>
      </c>
      <c r="K84" s="85">
        <v>0</v>
      </c>
    </row>
    <row r="85" spans="1:11" ht="12.75" customHeight="1">
      <c r="A85" s="199" t="s">
        <v>131</v>
      </c>
      <c r="B85" s="199"/>
      <c r="C85" s="199"/>
      <c r="D85" s="199"/>
      <c r="E85" s="199"/>
      <c r="F85" s="199"/>
      <c r="G85" s="199"/>
      <c r="H85" s="199"/>
      <c r="I85" s="149">
        <v>78</v>
      </c>
      <c r="J85" s="150">
        <v>0</v>
      </c>
      <c r="K85" s="150">
        <v>0</v>
      </c>
    </row>
    <row r="86" spans="1:11" ht="12.75" customHeight="1">
      <c r="A86" s="198" t="s">
        <v>132</v>
      </c>
      <c r="B86" s="198"/>
      <c r="C86" s="198"/>
      <c r="D86" s="198"/>
      <c r="E86" s="198"/>
      <c r="F86" s="198"/>
      <c r="G86" s="198"/>
      <c r="H86" s="198"/>
      <c r="I86" s="136">
        <v>79</v>
      </c>
      <c r="J86" s="137">
        <v>0</v>
      </c>
      <c r="K86" s="137">
        <v>0</v>
      </c>
    </row>
    <row r="87" spans="1:11" ht="12.75" customHeight="1">
      <c r="A87" s="195" t="s">
        <v>133</v>
      </c>
      <c r="B87" s="195"/>
      <c r="C87" s="195"/>
      <c r="D87" s="195"/>
      <c r="E87" s="195"/>
      <c r="F87" s="195"/>
      <c r="G87" s="195"/>
      <c r="H87" s="195"/>
      <c r="I87" s="83">
        <v>80</v>
      </c>
      <c r="J87" s="85">
        <v>0</v>
      </c>
      <c r="K87" s="85">
        <v>0</v>
      </c>
    </row>
    <row r="88" spans="1:11" ht="12.75" customHeight="1">
      <c r="A88" s="195" t="s">
        <v>134</v>
      </c>
      <c r="B88" s="195"/>
      <c r="C88" s="195"/>
      <c r="D88" s="195"/>
      <c r="E88" s="195"/>
      <c r="F88" s="195"/>
      <c r="G88" s="195"/>
      <c r="H88" s="195"/>
      <c r="I88" s="83">
        <v>81</v>
      </c>
      <c r="J88" s="85">
        <v>0</v>
      </c>
      <c r="K88" s="85">
        <v>0</v>
      </c>
    </row>
    <row r="89" spans="1:11" ht="12.75" customHeight="1">
      <c r="A89" s="195" t="s">
        <v>135</v>
      </c>
      <c r="B89" s="195"/>
      <c r="C89" s="195"/>
      <c r="D89" s="195"/>
      <c r="E89" s="195"/>
      <c r="F89" s="195"/>
      <c r="G89" s="195"/>
      <c r="H89" s="195"/>
      <c r="I89" s="83">
        <v>82</v>
      </c>
      <c r="J89" s="85">
        <v>0</v>
      </c>
      <c r="K89" s="85">
        <v>0</v>
      </c>
    </row>
    <row r="90" spans="1:11" ht="12.75" customHeight="1">
      <c r="A90" s="198" t="s">
        <v>136</v>
      </c>
      <c r="B90" s="198"/>
      <c r="C90" s="198"/>
      <c r="D90" s="198"/>
      <c r="E90" s="198"/>
      <c r="F90" s="198"/>
      <c r="G90" s="198"/>
      <c r="H90" s="198"/>
      <c r="I90" s="136">
        <v>83</v>
      </c>
      <c r="J90" s="137">
        <v>63723733</v>
      </c>
      <c r="K90" s="155">
        <v>72557129</v>
      </c>
    </row>
    <row r="91" spans="1:11" ht="12.75" customHeight="1">
      <c r="A91" s="195" t="s">
        <v>137</v>
      </c>
      <c r="B91" s="195"/>
      <c r="C91" s="195"/>
      <c r="D91" s="195"/>
      <c r="E91" s="195"/>
      <c r="F91" s="195"/>
      <c r="G91" s="195"/>
      <c r="H91" s="195"/>
      <c r="I91" s="83">
        <v>84</v>
      </c>
      <c r="J91" s="85">
        <v>0</v>
      </c>
      <c r="K91" s="85">
        <v>0</v>
      </c>
    </row>
    <row r="92" spans="1:11" ht="12.75" customHeight="1">
      <c r="A92" s="195" t="s">
        <v>138</v>
      </c>
      <c r="B92" s="195"/>
      <c r="C92" s="195"/>
      <c r="D92" s="195"/>
      <c r="E92" s="195"/>
      <c r="F92" s="195"/>
      <c r="G92" s="195"/>
      <c r="H92" s="195"/>
      <c r="I92" s="83">
        <v>85</v>
      </c>
      <c r="J92" s="85">
        <v>0</v>
      </c>
      <c r="K92" s="85">
        <v>0</v>
      </c>
    </row>
    <row r="93" spans="1:11" ht="12.75" customHeight="1">
      <c r="A93" s="195" t="s">
        <v>139</v>
      </c>
      <c r="B93" s="195"/>
      <c r="C93" s="195"/>
      <c r="D93" s="195"/>
      <c r="E93" s="195"/>
      <c r="F93" s="195"/>
      <c r="G93" s="195"/>
      <c r="H93" s="195"/>
      <c r="I93" s="83">
        <v>86</v>
      </c>
      <c r="J93" s="85">
        <v>63723733</v>
      </c>
      <c r="K93" s="85">
        <v>72557129</v>
      </c>
    </row>
    <row r="94" spans="1:11" ht="12.75" customHeight="1">
      <c r="A94" s="195" t="s">
        <v>140</v>
      </c>
      <c r="B94" s="195"/>
      <c r="C94" s="195"/>
      <c r="D94" s="195"/>
      <c r="E94" s="195"/>
      <c r="F94" s="195"/>
      <c r="G94" s="195"/>
      <c r="H94" s="195"/>
      <c r="I94" s="83">
        <v>87</v>
      </c>
      <c r="J94" s="85">
        <v>0</v>
      </c>
      <c r="K94" s="85">
        <v>0</v>
      </c>
    </row>
    <row r="95" spans="1:11" ht="12.75" customHeight="1">
      <c r="A95" s="195" t="s">
        <v>141</v>
      </c>
      <c r="B95" s="195"/>
      <c r="C95" s="195"/>
      <c r="D95" s="195"/>
      <c r="E95" s="195"/>
      <c r="F95" s="195"/>
      <c r="G95" s="195"/>
      <c r="H95" s="195"/>
      <c r="I95" s="83">
        <v>88</v>
      </c>
      <c r="J95" s="85">
        <v>0</v>
      </c>
      <c r="K95" s="85">
        <v>0</v>
      </c>
    </row>
    <row r="96" spans="1:11" ht="12.75" customHeight="1">
      <c r="A96" s="195" t="s">
        <v>142</v>
      </c>
      <c r="B96" s="195"/>
      <c r="C96" s="195"/>
      <c r="D96" s="195"/>
      <c r="E96" s="195"/>
      <c r="F96" s="195"/>
      <c r="G96" s="195"/>
      <c r="H96" s="195"/>
      <c r="I96" s="83">
        <v>89</v>
      </c>
      <c r="J96" s="85">
        <v>0</v>
      </c>
      <c r="K96" s="85">
        <v>0</v>
      </c>
    </row>
    <row r="97" spans="1:11" ht="12.75" customHeight="1">
      <c r="A97" s="195" t="s">
        <v>143</v>
      </c>
      <c r="B97" s="195"/>
      <c r="C97" s="195"/>
      <c r="D97" s="195"/>
      <c r="E97" s="195"/>
      <c r="F97" s="195"/>
      <c r="G97" s="195"/>
      <c r="H97" s="195"/>
      <c r="I97" s="83">
        <v>90</v>
      </c>
      <c r="J97" s="85">
        <v>0</v>
      </c>
      <c r="K97" s="85">
        <v>0</v>
      </c>
    </row>
    <row r="98" spans="1:11" ht="12.75" customHeight="1">
      <c r="A98" s="195" t="s">
        <v>144</v>
      </c>
      <c r="B98" s="195"/>
      <c r="C98" s="195"/>
      <c r="D98" s="195"/>
      <c r="E98" s="195"/>
      <c r="F98" s="195"/>
      <c r="G98" s="195"/>
      <c r="H98" s="195"/>
      <c r="I98" s="83">
        <v>91</v>
      </c>
      <c r="J98" s="85">
        <v>0</v>
      </c>
      <c r="K98" s="85">
        <v>0</v>
      </c>
    </row>
    <row r="99" spans="1:11" ht="12.75" customHeight="1">
      <c r="A99" s="195" t="s">
        <v>145</v>
      </c>
      <c r="B99" s="195"/>
      <c r="C99" s="195"/>
      <c r="D99" s="195"/>
      <c r="E99" s="195"/>
      <c r="F99" s="195"/>
      <c r="G99" s="195"/>
      <c r="H99" s="195"/>
      <c r="I99" s="83">
        <v>92</v>
      </c>
      <c r="J99" s="85">
        <v>0</v>
      </c>
      <c r="K99" s="85">
        <v>0</v>
      </c>
    </row>
    <row r="100" spans="1:11" ht="12.75" customHeight="1">
      <c r="A100" s="198" t="s">
        <v>146</v>
      </c>
      <c r="B100" s="198"/>
      <c r="C100" s="198"/>
      <c r="D100" s="198"/>
      <c r="E100" s="198"/>
      <c r="F100" s="198"/>
      <c r="G100" s="198"/>
      <c r="H100" s="198"/>
      <c r="I100" s="136">
        <v>93</v>
      </c>
      <c r="J100" s="137">
        <v>22940275</v>
      </c>
      <c r="K100" s="137">
        <v>23672462</v>
      </c>
    </row>
    <row r="101" spans="1:11" ht="12.75" customHeight="1">
      <c r="A101" s="195" t="s">
        <v>137</v>
      </c>
      <c r="B101" s="195"/>
      <c r="C101" s="195"/>
      <c r="D101" s="195"/>
      <c r="E101" s="195"/>
      <c r="F101" s="195"/>
      <c r="G101" s="195"/>
      <c r="H101" s="195"/>
      <c r="I101" s="83">
        <v>94</v>
      </c>
      <c r="J101" s="85">
        <v>0</v>
      </c>
      <c r="K101" s="85">
        <v>0</v>
      </c>
    </row>
    <row r="102" spans="1:11" ht="12.75" customHeight="1">
      <c r="A102" s="195" t="s">
        <v>138</v>
      </c>
      <c r="B102" s="195"/>
      <c r="C102" s="195"/>
      <c r="D102" s="195"/>
      <c r="E102" s="195"/>
      <c r="F102" s="195"/>
      <c r="G102" s="195"/>
      <c r="H102" s="195"/>
      <c r="I102" s="83">
        <v>95</v>
      </c>
      <c r="J102" s="85">
        <v>390773</v>
      </c>
      <c r="K102" s="85">
        <v>295387</v>
      </c>
    </row>
    <row r="103" spans="1:11" ht="12.75" customHeight="1">
      <c r="A103" s="195" t="s">
        <v>139</v>
      </c>
      <c r="B103" s="195"/>
      <c r="C103" s="195"/>
      <c r="D103" s="195"/>
      <c r="E103" s="195"/>
      <c r="F103" s="195"/>
      <c r="G103" s="195"/>
      <c r="H103" s="195"/>
      <c r="I103" s="83">
        <v>96</v>
      </c>
      <c r="J103" s="85">
        <v>6752390</v>
      </c>
      <c r="K103" s="85">
        <v>3405490</v>
      </c>
    </row>
    <row r="104" spans="1:11" ht="12.75" customHeight="1">
      <c r="A104" s="195" t="s">
        <v>140</v>
      </c>
      <c r="B104" s="195"/>
      <c r="C104" s="195"/>
      <c r="D104" s="195"/>
      <c r="E104" s="195"/>
      <c r="F104" s="195"/>
      <c r="G104" s="195"/>
      <c r="H104" s="195"/>
      <c r="I104" s="83">
        <v>97</v>
      </c>
      <c r="J104" s="85">
        <v>512798</v>
      </c>
      <c r="K104" s="85">
        <v>578283</v>
      </c>
    </row>
    <row r="105" spans="1:11" ht="12.75" customHeight="1">
      <c r="A105" s="195" t="s">
        <v>141</v>
      </c>
      <c r="B105" s="195"/>
      <c r="C105" s="195"/>
      <c r="D105" s="195"/>
      <c r="E105" s="195"/>
      <c r="F105" s="195"/>
      <c r="G105" s="195"/>
      <c r="H105" s="195"/>
      <c r="I105" s="83">
        <v>98</v>
      </c>
      <c r="J105" s="85">
        <v>12341852</v>
      </c>
      <c r="K105" s="85">
        <v>11078940</v>
      </c>
    </row>
    <row r="106" spans="1:11" ht="12.75" customHeight="1">
      <c r="A106" s="195" t="s">
        <v>142</v>
      </c>
      <c r="B106" s="195"/>
      <c r="C106" s="195"/>
      <c r="D106" s="195"/>
      <c r="E106" s="195"/>
      <c r="F106" s="195"/>
      <c r="G106" s="195"/>
      <c r="H106" s="195"/>
      <c r="I106" s="83">
        <v>99</v>
      </c>
      <c r="J106" s="85">
        <v>0</v>
      </c>
      <c r="K106" s="85">
        <v>0</v>
      </c>
    </row>
    <row r="107" spans="1:12" ht="12.75" customHeight="1">
      <c r="A107" s="195" t="s">
        <v>143</v>
      </c>
      <c r="B107" s="195"/>
      <c r="C107" s="195"/>
      <c r="D107" s="195"/>
      <c r="E107" s="195"/>
      <c r="F107" s="195"/>
      <c r="G107" s="195"/>
      <c r="H107" s="195"/>
      <c r="I107" s="83">
        <v>100</v>
      </c>
      <c r="J107" s="85">
        <v>0</v>
      </c>
      <c r="K107" s="85">
        <v>0</v>
      </c>
      <c r="L107" s="88"/>
    </row>
    <row r="108" spans="1:11" ht="12.75" customHeight="1">
      <c r="A108" s="195" t="s">
        <v>147</v>
      </c>
      <c r="B108" s="195"/>
      <c r="C108" s="195"/>
      <c r="D108" s="195"/>
      <c r="E108" s="195"/>
      <c r="F108" s="195"/>
      <c r="G108" s="195"/>
      <c r="H108" s="195"/>
      <c r="I108" s="83">
        <v>101</v>
      </c>
      <c r="J108" s="85">
        <v>1481942</v>
      </c>
      <c r="K108" s="85">
        <v>3055298</v>
      </c>
    </row>
    <row r="109" spans="1:11" ht="12.75" customHeight="1">
      <c r="A109" s="195" t="s">
        <v>148</v>
      </c>
      <c r="B109" s="195"/>
      <c r="C109" s="195"/>
      <c r="D109" s="195"/>
      <c r="E109" s="195"/>
      <c r="F109" s="195"/>
      <c r="G109" s="195"/>
      <c r="H109" s="195"/>
      <c r="I109" s="83">
        <v>102</v>
      </c>
      <c r="J109" s="85">
        <v>1202283</v>
      </c>
      <c r="K109" s="85">
        <v>4953450</v>
      </c>
    </row>
    <row r="110" spans="1:11" ht="12.75" customHeight="1">
      <c r="A110" s="195" t="s">
        <v>149</v>
      </c>
      <c r="B110" s="195"/>
      <c r="C110" s="195"/>
      <c r="D110" s="195"/>
      <c r="E110" s="195"/>
      <c r="F110" s="195"/>
      <c r="G110" s="195"/>
      <c r="H110" s="195"/>
      <c r="I110" s="83">
        <v>103</v>
      </c>
      <c r="J110" s="85">
        <v>0</v>
      </c>
      <c r="K110" s="85">
        <v>0</v>
      </c>
    </row>
    <row r="111" spans="1:11" ht="12.75" customHeight="1">
      <c r="A111" s="195" t="s">
        <v>150</v>
      </c>
      <c r="B111" s="195"/>
      <c r="C111" s="195"/>
      <c r="D111" s="195"/>
      <c r="E111" s="195"/>
      <c r="F111" s="195"/>
      <c r="G111" s="195"/>
      <c r="H111" s="195"/>
      <c r="I111" s="83">
        <v>104</v>
      </c>
      <c r="J111" s="85">
        <v>0</v>
      </c>
      <c r="K111" s="85">
        <v>0</v>
      </c>
    </row>
    <row r="112" spans="1:11" ht="12.75" customHeight="1">
      <c r="A112" s="195" t="s">
        <v>151</v>
      </c>
      <c r="B112" s="195"/>
      <c r="C112" s="195"/>
      <c r="D112" s="195"/>
      <c r="E112" s="195"/>
      <c r="F112" s="195"/>
      <c r="G112" s="195"/>
      <c r="H112" s="195"/>
      <c r="I112" s="83">
        <v>105</v>
      </c>
      <c r="J112" s="85">
        <v>258237</v>
      </c>
      <c r="K112" s="85">
        <v>305614</v>
      </c>
    </row>
    <row r="113" spans="1:11" s="89" customFormat="1" ht="12.75" customHeight="1">
      <c r="A113" s="198" t="s">
        <v>152</v>
      </c>
      <c r="B113" s="198"/>
      <c r="C113" s="198"/>
      <c r="D113" s="198"/>
      <c r="E113" s="198"/>
      <c r="F113" s="198"/>
      <c r="G113" s="198"/>
      <c r="H113" s="198"/>
      <c r="I113" s="136">
        <v>106</v>
      </c>
      <c r="J113" s="151">
        <v>452508</v>
      </c>
      <c r="K113" s="151">
        <v>484827</v>
      </c>
    </row>
    <row r="114" spans="1:11" s="89" customFormat="1" ht="12.75" customHeight="1">
      <c r="A114" s="198" t="s">
        <v>153</v>
      </c>
      <c r="B114" s="198"/>
      <c r="C114" s="198"/>
      <c r="D114" s="198"/>
      <c r="E114" s="198"/>
      <c r="F114" s="198"/>
      <c r="G114" s="198"/>
      <c r="H114" s="198"/>
      <c r="I114" s="136">
        <v>107</v>
      </c>
      <c r="J114" s="137">
        <v>349726906</v>
      </c>
      <c r="K114" s="137">
        <v>410224831</v>
      </c>
    </row>
    <row r="115" spans="1:11" s="89" customFormat="1" ht="12.75" customHeight="1">
      <c r="A115" s="192" t="s">
        <v>154</v>
      </c>
      <c r="B115" s="192"/>
      <c r="C115" s="192"/>
      <c r="D115" s="192"/>
      <c r="E115" s="192"/>
      <c r="F115" s="192"/>
      <c r="G115" s="192"/>
      <c r="H115" s="192"/>
      <c r="I115" s="156">
        <v>108</v>
      </c>
      <c r="J115" s="153">
        <v>2205613</v>
      </c>
      <c r="K115" s="153">
        <v>2173803</v>
      </c>
    </row>
    <row r="116" spans="1:11" ht="12.75" customHeight="1">
      <c r="A116" s="193" t="s">
        <v>155</v>
      </c>
      <c r="B116" s="193"/>
      <c r="C116" s="193"/>
      <c r="D116" s="193"/>
      <c r="E116" s="193"/>
      <c r="F116" s="193"/>
      <c r="G116" s="193"/>
      <c r="H116" s="193"/>
      <c r="I116" s="193"/>
      <c r="J116" s="193"/>
      <c r="K116" s="193"/>
    </row>
    <row r="117" spans="1:11" ht="12.75" customHeight="1">
      <c r="A117" s="194" t="s">
        <v>156</v>
      </c>
      <c r="B117" s="194"/>
      <c r="C117" s="194"/>
      <c r="D117" s="194"/>
      <c r="E117" s="194"/>
      <c r="F117" s="194"/>
      <c r="G117" s="194"/>
      <c r="H117" s="194"/>
      <c r="I117" s="194"/>
      <c r="J117" s="194"/>
      <c r="K117" s="194"/>
    </row>
    <row r="118" spans="1:11" ht="12.75" customHeight="1">
      <c r="A118" s="195" t="s">
        <v>157</v>
      </c>
      <c r="B118" s="195"/>
      <c r="C118" s="195"/>
      <c r="D118" s="195"/>
      <c r="E118" s="195"/>
      <c r="F118" s="195"/>
      <c r="G118" s="195"/>
      <c r="H118" s="195"/>
      <c r="I118" s="83">
        <v>109</v>
      </c>
      <c r="J118" s="85"/>
      <c r="K118" s="85"/>
    </row>
    <row r="119" spans="1:11" ht="12.75" customHeight="1">
      <c r="A119" s="196" t="s">
        <v>158</v>
      </c>
      <c r="B119" s="196"/>
      <c r="C119" s="196"/>
      <c r="D119" s="196"/>
      <c r="E119" s="196"/>
      <c r="F119" s="196"/>
      <c r="G119" s="196"/>
      <c r="H119" s="196"/>
      <c r="I119" s="90">
        <v>110</v>
      </c>
      <c r="J119" s="91"/>
      <c r="K119" s="91"/>
    </row>
    <row r="120" spans="1:11" ht="12.75" customHeight="1">
      <c r="A120" s="197" t="s">
        <v>159</v>
      </c>
      <c r="B120" s="197"/>
      <c r="C120" s="197"/>
      <c r="D120" s="197"/>
      <c r="E120" s="197"/>
      <c r="F120" s="197"/>
      <c r="G120" s="197"/>
      <c r="H120" s="197"/>
      <c r="I120" s="197"/>
      <c r="J120" s="197"/>
      <c r="K120" s="197"/>
    </row>
    <row r="121" spans="1:11" ht="12.75">
      <c r="A121" s="191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 selectLockedCells="1" selectUnlockedCells="1"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21:K121"/>
    <mergeCell ref="A115:H115"/>
    <mergeCell ref="A116:K116"/>
    <mergeCell ref="A117:K117"/>
    <mergeCell ref="A118:H118"/>
    <mergeCell ref="A119:H119"/>
    <mergeCell ref="A120:K120"/>
  </mergeCells>
  <dataValidations count="6">
    <dataValidation allowBlank="1" sqref="K8:IV115 A8:I115 A116:IV248 A1:IV7">
      <formula1>0</formula1>
      <formula2>0</formula2>
    </dataValidation>
    <dataValidation type="whole" operator="greaterThanOrEqual" allowBlank="1" showErrorMessage="1" errorTitle="Pogrešan unos" error="Mogu se unijeti samo cjelobrojne pozitivne vrijednosti." sqref="J8:J67 J70 J72:J77 J79:J84 J86:J115">
      <formula1>0</formula1>
    </dataValidation>
    <dataValidation type="whole" operator="notEqual" allowBlank="1" showErrorMessage="1" errorTitle="Pogrešan unos" error="Mogu se unijeti samo cjelobrojne pozitivne ili negativne vrijednosti." sqref="J69">
      <formula1>999999999999</formula1>
    </dataValidation>
    <dataValidation type="whole" operator="notEqual" allowBlank="1" showErrorMessage="1" errorTitle="Pogrešan unos" error="Mogu se unijeti samo cjelobrojne pozitivne ili negativne vrijednosti." sqref="J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zoomScalePageLayoutView="0" workbookViewId="0" topLeftCell="A31">
      <selection activeCell="M47" sqref="M47"/>
    </sheetView>
  </sheetViews>
  <sheetFormatPr defaultColWidth="9.140625" defaultRowHeight="12.75"/>
  <cols>
    <col min="1" max="7" width="9.140625" style="75" customWidth="1"/>
    <col min="8" max="8" width="2.421875" style="75" customWidth="1"/>
    <col min="9" max="9" width="7.28125" style="75" customWidth="1"/>
    <col min="10" max="11" width="11.8515625" style="75" customWidth="1"/>
    <col min="12" max="12" width="12.28125" style="75" customWidth="1"/>
    <col min="13" max="13" width="13.140625" style="75" customWidth="1"/>
    <col min="14" max="16384" width="9.140625" style="75" customWidth="1"/>
  </cols>
  <sheetData>
    <row r="1" spans="1:13" ht="18.75" customHeight="1">
      <c r="A1" s="203" t="s">
        <v>160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</row>
    <row r="2" spans="1:13" ht="14.25" customHeight="1">
      <c r="A2" s="222" t="s">
        <v>302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15.75" customHeight="1">
      <c r="A3" s="223" t="s">
        <v>52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</row>
    <row r="4" spans="1:13" ht="21.75" customHeight="1">
      <c r="A4" s="206" t="s">
        <v>53</v>
      </c>
      <c r="B4" s="206"/>
      <c r="C4" s="206"/>
      <c r="D4" s="206"/>
      <c r="E4" s="206"/>
      <c r="F4" s="206"/>
      <c r="G4" s="206"/>
      <c r="H4" s="206"/>
      <c r="I4" s="76" t="s">
        <v>161</v>
      </c>
      <c r="J4" s="206" t="s">
        <v>55</v>
      </c>
      <c r="K4" s="206"/>
      <c r="L4" s="206" t="s">
        <v>56</v>
      </c>
      <c r="M4" s="206"/>
    </row>
    <row r="5" spans="1:13" ht="25.5">
      <c r="A5" s="206"/>
      <c r="B5" s="206"/>
      <c r="C5" s="206"/>
      <c r="D5" s="206"/>
      <c r="E5" s="206"/>
      <c r="F5" s="206"/>
      <c r="G5" s="206"/>
      <c r="H5" s="206"/>
      <c r="I5" s="76"/>
      <c r="J5" s="76" t="s">
        <v>162</v>
      </c>
      <c r="K5" s="76" t="s">
        <v>163</v>
      </c>
      <c r="L5" s="76" t="s">
        <v>162</v>
      </c>
      <c r="M5" s="76" t="s">
        <v>163</v>
      </c>
    </row>
    <row r="6" spans="1:13" ht="12.75">
      <c r="A6" s="221">
        <v>1</v>
      </c>
      <c r="B6" s="221"/>
      <c r="C6" s="221"/>
      <c r="D6" s="221"/>
      <c r="E6" s="221"/>
      <c r="F6" s="221"/>
      <c r="G6" s="221"/>
      <c r="H6" s="221"/>
      <c r="I6" s="93">
        <v>2</v>
      </c>
      <c r="J6" s="92">
        <v>3</v>
      </c>
      <c r="K6" s="92">
        <v>4</v>
      </c>
      <c r="L6" s="92">
        <v>5</v>
      </c>
      <c r="M6" s="92">
        <v>6</v>
      </c>
    </row>
    <row r="7" spans="1:13" ht="18.75" customHeight="1">
      <c r="A7" s="194" t="s">
        <v>164</v>
      </c>
      <c r="B7" s="194"/>
      <c r="C7" s="194"/>
      <c r="D7" s="194"/>
      <c r="E7" s="194"/>
      <c r="F7" s="194"/>
      <c r="G7" s="194"/>
      <c r="H7" s="194"/>
      <c r="I7" s="80">
        <v>111</v>
      </c>
      <c r="J7" s="139">
        <v>175579256</v>
      </c>
      <c r="K7" s="139">
        <v>128137360</v>
      </c>
      <c r="L7" s="87">
        <f>SUM(L8:L9)</f>
        <v>178060225</v>
      </c>
      <c r="M7" s="87">
        <v>130063659</v>
      </c>
    </row>
    <row r="8" spans="1:13" ht="20.25" customHeight="1">
      <c r="A8" s="220" t="s">
        <v>165</v>
      </c>
      <c r="B8" s="220"/>
      <c r="C8" s="220"/>
      <c r="D8" s="220"/>
      <c r="E8" s="220"/>
      <c r="F8" s="220"/>
      <c r="G8" s="220"/>
      <c r="H8" s="220"/>
      <c r="I8" s="83">
        <v>112</v>
      </c>
      <c r="J8" s="141">
        <v>174245106</v>
      </c>
      <c r="K8" s="141">
        <v>127813546</v>
      </c>
      <c r="L8" s="85">
        <v>176900090</v>
      </c>
      <c r="M8" s="85">
        <v>129632723</v>
      </c>
    </row>
    <row r="9" spans="1:13" ht="16.5" customHeight="1">
      <c r="A9" s="220" t="s">
        <v>166</v>
      </c>
      <c r="B9" s="220"/>
      <c r="C9" s="220"/>
      <c r="D9" s="220"/>
      <c r="E9" s="220"/>
      <c r="F9" s="220"/>
      <c r="G9" s="220"/>
      <c r="H9" s="220"/>
      <c r="I9" s="83">
        <v>113</v>
      </c>
      <c r="J9" s="141">
        <v>1334150</v>
      </c>
      <c r="K9" s="141">
        <v>323814</v>
      </c>
      <c r="L9" s="85">
        <v>1160135</v>
      </c>
      <c r="M9" s="85">
        <v>430936</v>
      </c>
    </row>
    <row r="10" spans="1:13" ht="18" customHeight="1">
      <c r="A10" s="198" t="s">
        <v>167</v>
      </c>
      <c r="B10" s="198"/>
      <c r="C10" s="198"/>
      <c r="D10" s="198"/>
      <c r="E10" s="198"/>
      <c r="F10" s="198"/>
      <c r="G10" s="198"/>
      <c r="H10" s="198"/>
      <c r="I10" s="81">
        <v>114</v>
      </c>
      <c r="J10" s="139">
        <v>102160804</v>
      </c>
      <c r="K10" s="139">
        <v>46712778</v>
      </c>
      <c r="L10" s="82">
        <f>SUM(L11,L12,L16,L20,L21,L22,L25,L26)</f>
        <v>97344372</v>
      </c>
      <c r="M10" s="82">
        <v>44022150</v>
      </c>
    </row>
    <row r="11" spans="1:13" ht="18" customHeight="1">
      <c r="A11" s="220" t="s">
        <v>168</v>
      </c>
      <c r="B11" s="220"/>
      <c r="C11" s="220"/>
      <c r="D11" s="220"/>
      <c r="E11" s="220"/>
      <c r="F11" s="220"/>
      <c r="G11" s="220"/>
      <c r="H11" s="220"/>
      <c r="I11" s="83">
        <v>115</v>
      </c>
      <c r="J11" s="141">
        <v>0</v>
      </c>
      <c r="K11" s="141">
        <v>0</v>
      </c>
      <c r="L11" s="85">
        <v>0</v>
      </c>
      <c r="M11" s="85">
        <v>0</v>
      </c>
    </row>
    <row r="12" spans="1:13" ht="18" customHeight="1">
      <c r="A12" s="220" t="s">
        <v>169</v>
      </c>
      <c r="B12" s="220"/>
      <c r="C12" s="220"/>
      <c r="D12" s="220"/>
      <c r="E12" s="220"/>
      <c r="F12" s="220"/>
      <c r="G12" s="220"/>
      <c r="H12" s="220"/>
      <c r="I12" s="83">
        <v>116</v>
      </c>
      <c r="J12" s="140">
        <v>45465576</v>
      </c>
      <c r="K12" s="140">
        <v>21401048</v>
      </c>
      <c r="L12" s="84">
        <f>SUM(L13:L14:L15)</f>
        <v>37769559</v>
      </c>
      <c r="M12" s="84">
        <v>18491616</v>
      </c>
    </row>
    <row r="13" spans="1:13" ht="15.75" customHeight="1">
      <c r="A13" s="195" t="s">
        <v>170</v>
      </c>
      <c r="B13" s="195"/>
      <c r="C13" s="195"/>
      <c r="D13" s="195"/>
      <c r="E13" s="195"/>
      <c r="F13" s="195"/>
      <c r="G13" s="195"/>
      <c r="H13" s="195"/>
      <c r="I13" s="83">
        <v>117</v>
      </c>
      <c r="J13" s="141">
        <v>35526762</v>
      </c>
      <c r="K13" s="141">
        <v>16453581</v>
      </c>
      <c r="L13" s="85">
        <v>27431790</v>
      </c>
      <c r="M13" s="85">
        <v>14574142</v>
      </c>
    </row>
    <row r="14" spans="1:13" ht="18" customHeight="1">
      <c r="A14" s="195" t="s">
        <v>171</v>
      </c>
      <c r="B14" s="195"/>
      <c r="C14" s="195"/>
      <c r="D14" s="195"/>
      <c r="E14" s="195"/>
      <c r="F14" s="195"/>
      <c r="G14" s="195"/>
      <c r="H14" s="195"/>
      <c r="I14" s="83">
        <v>118</v>
      </c>
      <c r="J14" s="141">
        <v>0</v>
      </c>
      <c r="K14" s="141">
        <v>0</v>
      </c>
      <c r="L14" s="85">
        <v>0</v>
      </c>
      <c r="M14" s="85">
        <v>0</v>
      </c>
    </row>
    <row r="15" spans="1:13" ht="15" customHeight="1">
      <c r="A15" s="195" t="s">
        <v>172</v>
      </c>
      <c r="B15" s="195"/>
      <c r="C15" s="195"/>
      <c r="D15" s="195"/>
      <c r="E15" s="195"/>
      <c r="F15" s="195"/>
      <c r="G15" s="195"/>
      <c r="H15" s="195"/>
      <c r="I15" s="83">
        <v>119</v>
      </c>
      <c r="J15" s="141">
        <v>9938814</v>
      </c>
      <c r="K15" s="141">
        <v>4947467</v>
      </c>
      <c r="L15" s="85">
        <v>10337769</v>
      </c>
      <c r="M15" s="85">
        <v>3917474</v>
      </c>
    </row>
    <row r="16" spans="1:13" ht="16.5" customHeight="1">
      <c r="A16" s="220" t="s">
        <v>173</v>
      </c>
      <c r="B16" s="220"/>
      <c r="C16" s="220"/>
      <c r="D16" s="220"/>
      <c r="E16" s="220"/>
      <c r="F16" s="220"/>
      <c r="G16" s="220"/>
      <c r="H16" s="220"/>
      <c r="I16" s="83">
        <v>120</v>
      </c>
      <c r="J16" s="140">
        <v>29158899</v>
      </c>
      <c r="K16" s="140">
        <v>12806027</v>
      </c>
      <c r="L16" s="84">
        <f>SUM(L17:L18:L19)</f>
        <v>30039215</v>
      </c>
      <c r="M16" s="84">
        <v>13602084</v>
      </c>
    </row>
    <row r="17" spans="1:13" ht="16.5" customHeight="1">
      <c r="A17" s="195" t="s">
        <v>174</v>
      </c>
      <c r="B17" s="195"/>
      <c r="C17" s="195"/>
      <c r="D17" s="195"/>
      <c r="E17" s="195"/>
      <c r="F17" s="195"/>
      <c r="G17" s="195"/>
      <c r="H17" s="195"/>
      <c r="I17" s="83">
        <v>121</v>
      </c>
      <c r="J17" s="141">
        <v>18204382</v>
      </c>
      <c r="K17" s="141">
        <v>8067038</v>
      </c>
      <c r="L17" s="85">
        <v>18474080</v>
      </c>
      <c r="M17" s="85">
        <v>8422841</v>
      </c>
    </row>
    <row r="18" spans="1:13" ht="15.75" customHeight="1">
      <c r="A18" s="195" t="s">
        <v>175</v>
      </c>
      <c r="B18" s="195"/>
      <c r="C18" s="195"/>
      <c r="D18" s="195"/>
      <c r="E18" s="195"/>
      <c r="F18" s="195"/>
      <c r="G18" s="195"/>
      <c r="H18" s="195"/>
      <c r="I18" s="83">
        <v>122</v>
      </c>
      <c r="J18" s="141">
        <v>7191738</v>
      </c>
      <c r="K18" s="141">
        <v>3112688</v>
      </c>
      <c r="L18" s="85">
        <v>7327392</v>
      </c>
      <c r="M18" s="85">
        <v>3239917</v>
      </c>
    </row>
    <row r="19" spans="1:13" ht="15.75" customHeight="1">
      <c r="A19" s="195" t="s">
        <v>176</v>
      </c>
      <c r="B19" s="195"/>
      <c r="C19" s="195"/>
      <c r="D19" s="195"/>
      <c r="E19" s="195"/>
      <c r="F19" s="195"/>
      <c r="G19" s="195"/>
      <c r="H19" s="195"/>
      <c r="I19" s="83">
        <v>123</v>
      </c>
      <c r="J19" s="141">
        <v>3762779</v>
      </c>
      <c r="K19" s="141">
        <v>1626301</v>
      </c>
      <c r="L19" s="85">
        <v>4237743</v>
      </c>
      <c r="M19" s="85">
        <v>1939326</v>
      </c>
    </row>
    <row r="20" spans="1:13" ht="18" customHeight="1">
      <c r="A20" s="220" t="s">
        <v>177</v>
      </c>
      <c r="B20" s="220"/>
      <c r="C20" s="220"/>
      <c r="D20" s="220"/>
      <c r="E20" s="220"/>
      <c r="F20" s="220"/>
      <c r="G20" s="220"/>
      <c r="H20" s="220"/>
      <c r="I20" s="83">
        <v>124</v>
      </c>
      <c r="J20" s="141">
        <v>13272769</v>
      </c>
      <c r="K20" s="141">
        <v>5045971</v>
      </c>
      <c r="L20" s="85">
        <v>15315279</v>
      </c>
      <c r="M20" s="85">
        <v>5021623</v>
      </c>
    </row>
    <row r="21" spans="1:13" ht="16.5" customHeight="1">
      <c r="A21" s="220" t="s">
        <v>178</v>
      </c>
      <c r="B21" s="220"/>
      <c r="C21" s="220"/>
      <c r="D21" s="220"/>
      <c r="E21" s="220"/>
      <c r="F21" s="220"/>
      <c r="G21" s="220"/>
      <c r="H21" s="220"/>
      <c r="I21" s="83">
        <v>125</v>
      </c>
      <c r="J21" s="141">
        <v>12463545</v>
      </c>
      <c r="K21" s="141">
        <v>6481551</v>
      </c>
      <c r="L21" s="85">
        <v>13743814</v>
      </c>
      <c r="M21" s="85">
        <v>6889035</v>
      </c>
    </row>
    <row r="22" spans="1:13" ht="18" customHeight="1">
      <c r="A22" s="220" t="s">
        <v>179</v>
      </c>
      <c r="B22" s="220"/>
      <c r="C22" s="220"/>
      <c r="D22" s="220"/>
      <c r="E22" s="220"/>
      <c r="F22" s="220"/>
      <c r="G22" s="220"/>
      <c r="H22" s="220"/>
      <c r="I22" s="83">
        <v>126</v>
      </c>
      <c r="J22" s="140">
        <v>285135</v>
      </c>
      <c r="K22" s="140">
        <v>16094</v>
      </c>
      <c r="L22" s="84">
        <f>SUM(L23:L24)</f>
        <v>96739</v>
      </c>
      <c r="M22" s="84">
        <v>0</v>
      </c>
    </row>
    <row r="23" spans="1:13" ht="16.5" customHeight="1">
      <c r="A23" s="195" t="s">
        <v>180</v>
      </c>
      <c r="B23" s="195"/>
      <c r="C23" s="195"/>
      <c r="D23" s="195"/>
      <c r="E23" s="195"/>
      <c r="F23" s="195"/>
      <c r="G23" s="195"/>
      <c r="H23" s="195"/>
      <c r="I23" s="83">
        <v>127</v>
      </c>
      <c r="J23" s="141">
        <v>0</v>
      </c>
      <c r="K23" s="141">
        <v>0</v>
      </c>
      <c r="L23" s="85">
        <v>0</v>
      </c>
      <c r="M23" s="85">
        <v>0</v>
      </c>
    </row>
    <row r="24" spans="1:13" ht="17.25" customHeight="1">
      <c r="A24" s="195" t="s">
        <v>181</v>
      </c>
      <c r="B24" s="195"/>
      <c r="C24" s="195"/>
      <c r="D24" s="195"/>
      <c r="E24" s="195"/>
      <c r="F24" s="195"/>
      <c r="G24" s="195"/>
      <c r="H24" s="195"/>
      <c r="I24" s="83">
        <v>128</v>
      </c>
      <c r="J24" s="141">
        <v>285135</v>
      </c>
      <c r="K24" s="141">
        <v>16094</v>
      </c>
      <c r="L24" s="85">
        <v>96739</v>
      </c>
      <c r="M24" s="85">
        <v>0</v>
      </c>
    </row>
    <row r="25" spans="1:13" ht="16.5" customHeight="1">
      <c r="A25" s="220" t="s">
        <v>182</v>
      </c>
      <c r="B25" s="220"/>
      <c r="C25" s="220"/>
      <c r="D25" s="220"/>
      <c r="E25" s="220"/>
      <c r="F25" s="220"/>
      <c r="G25" s="220"/>
      <c r="H25" s="220"/>
      <c r="I25" s="83">
        <v>129</v>
      </c>
      <c r="J25" s="141">
        <v>0</v>
      </c>
      <c r="K25" s="141">
        <v>0</v>
      </c>
      <c r="L25" s="85">
        <v>0</v>
      </c>
      <c r="M25" s="85">
        <v>0</v>
      </c>
    </row>
    <row r="26" spans="1:13" ht="15.75" customHeight="1">
      <c r="A26" s="220" t="s">
        <v>183</v>
      </c>
      <c r="B26" s="220"/>
      <c r="C26" s="220"/>
      <c r="D26" s="220"/>
      <c r="E26" s="220"/>
      <c r="F26" s="220"/>
      <c r="G26" s="220"/>
      <c r="H26" s="220"/>
      <c r="I26" s="83">
        <v>130</v>
      </c>
      <c r="J26" s="141">
        <v>1514879</v>
      </c>
      <c r="K26" s="141">
        <v>962088</v>
      </c>
      <c r="L26" s="85">
        <v>379766</v>
      </c>
      <c r="M26" s="85">
        <v>17792</v>
      </c>
    </row>
    <row r="27" spans="1:13" ht="18.75" customHeight="1">
      <c r="A27" s="198" t="s">
        <v>184</v>
      </c>
      <c r="B27" s="198"/>
      <c r="C27" s="198"/>
      <c r="D27" s="198"/>
      <c r="E27" s="198"/>
      <c r="F27" s="198"/>
      <c r="G27" s="198"/>
      <c r="H27" s="198"/>
      <c r="I27" s="81">
        <v>131</v>
      </c>
      <c r="J27" s="139">
        <v>4043051</v>
      </c>
      <c r="K27" s="139">
        <v>1114499</v>
      </c>
      <c r="L27" s="82">
        <f>SUM(L28:L29:L30:L31:L32)</f>
        <v>4046508</v>
      </c>
      <c r="M27" s="82">
        <v>1676188</v>
      </c>
    </row>
    <row r="28" spans="1:13" ht="30" customHeight="1">
      <c r="A28" s="220" t="s">
        <v>185</v>
      </c>
      <c r="B28" s="220"/>
      <c r="C28" s="220"/>
      <c r="D28" s="220"/>
      <c r="E28" s="220"/>
      <c r="F28" s="220"/>
      <c r="G28" s="220"/>
      <c r="H28" s="220"/>
      <c r="I28" s="83">
        <v>132</v>
      </c>
      <c r="J28" s="141">
        <v>0</v>
      </c>
      <c r="K28" s="141">
        <v>0</v>
      </c>
      <c r="L28" s="85">
        <v>0</v>
      </c>
      <c r="M28" s="85">
        <v>0</v>
      </c>
    </row>
    <row r="29" spans="1:13" ht="29.25" customHeight="1">
      <c r="A29" s="220" t="s">
        <v>186</v>
      </c>
      <c r="B29" s="220"/>
      <c r="C29" s="220"/>
      <c r="D29" s="220"/>
      <c r="E29" s="220"/>
      <c r="F29" s="220"/>
      <c r="G29" s="220"/>
      <c r="H29" s="220"/>
      <c r="I29" s="83">
        <v>133</v>
      </c>
      <c r="J29" s="141">
        <v>4043051</v>
      </c>
      <c r="K29" s="141">
        <v>1114499</v>
      </c>
      <c r="L29" s="85">
        <v>4046508</v>
      </c>
      <c r="M29" s="85">
        <v>1676188</v>
      </c>
    </row>
    <row r="30" spans="1:13" ht="18.75" customHeight="1">
      <c r="A30" s="220" t="s">
        <v>187</v>
      </c>
      <c r="B30" s="220"/>
      <c r="C30" s="220"/>
      <c r="D30" s="220"/>
      <c r="E30" s="220"/>
      <c r="F30" s="220"/>
      <c r="G30" s="220"/>
      <c r="H30" s="220"/>
      <c r="I30" s="83">
        <v>134</v>
      </c>
      <c r="J30" s="141">
        <v>0</v>
      </c>
      <c r="K30" s="141">
        <v>0</v>
      </c>
      <c r="L30" s="85">
        <v>0</v>
      </c>
      <c r="M30" s="85">
        <v>0</v>
      </c>
    </row>
    <row r="31" spans="1:13" ht="17.25" customHeight="1">
      <c r="A31" s="220" t="s">
        <v>188</v>
      </c>
      <c r="B31" s="220"/>
      <c r="C31" s="220"/>
      <c r="D31" s="220"/>
      <c r="E31" s="220"/>
      <c r="F31" s="220"/>
      <c r="G31" s="220"/>
      <c r="H31" s="220"/>
      <c r="I31" s="83">
        <v>135</v>
      </c>
      <c r="J31" s="141">
        <v>0</v>
      </c>
      <c r="K31" s="141">
        <v>0</v>
      </c>
      <c r="L31" s="85">
        <v>0</v>
      </c>
      <c r="M31" s="85">
        <v>0</v>
      </c>
    </row>
    <row r="32" spans="1:13" ht="19.5" customHeight="1">
      <c r="A32" s="220" t="s">
        <v>189</v>
      </c>
      <c r="B32" s="220"/>
      <c r="C32" s="220"/>
      <c r="D32" s="220"/>
      <c r="E32" s="220"/>
      <c r="F32" s="220"/>
      <c r="G32" s="220"/>
      <c r="H32" s="220"/>
      <c r="I32" s="83">
        <v>136</v>
      </c>
      <c r="J32" s="141">
        <v>0</v>
      </c>
      <c r="K32" s="141">
        <v>0</v>
      </c>
      <c r="L32" s="85">
        <v>0</v>
      </c>
      <c r="M32" s="85">
        <v>0</v>
      </c>
    </row>
    <row r="33" spans="1:13" ht="20.25" customHeight="1">
      <c r="A33" s="198" t="s">
        <v>190</v>
      </c>
      <c r="B33" s="198"/>
      <c r="C33" s="198"/>
      <c r="D33" s="198"/>
      <c r="E33" s="198"/>
      <c r="F33" s="198"/>
      <c r="G33" s="198"/>
      <c r="H33" s="198"/>
      <c r="I33" s="81">
        <v>137</v>
      </c>
      <c r="J33" s="139">
        <v>1622467</v>
      </c>
      <c r="K33" s="139">
        <v>648512</v>
      </c>
      <c r="L33" s="82">
        <f>SUM(L34:L35:L36:L37)</f>
        <v>1860209</v>
      </c>
      <c r="M33" s="82">
        <v>879860</v>
      </c>
    </row>
    <row r="34" spans="1:13" ht="26.25" customHeight="1">
      <c r="A34" s="220" t="s">
        <v>191</v>
      </c>
      <c r="B34" s="220"/>
      <c r="C34" s="220"/>
      <c r="D34" s="220"/>
      <c r="E34" s="220"/>
      <c r="F34" s="220"/>
      <c r="G34" s="220"/>
      <c r="H34" s="220"/>
      <c r="I34" s="83">
        <v>138</v>
      </c>
      <c r="J34" s="141">
        <v>0</v>
      </c>
      <c r="K34" s="141">
        <v>0</v>
      </c>
      <c r="L34" s="85">
        <v>0</v>
      </c>
      <c r="M34" s="85">
        <v>0</v>
      </c>
    </row>
    <row r="35" spans="1:13" ht="24" customHeight="1">
      <c r="A35" s="220" t="s">
        <v>192</v>
      </c>
      <c r="B35" s="220"/>
      <c r="C35" s="220"/>
      <c r="D35" s="220"/>
      <c r="E35" s="220"/>
      <c r="F35" s="220"/>
      <c r="G35" s="220"/>
      <c r="H35" s="220"/>
      <c r="I35" s="83">
        <v>139</v>
      </c>
      <c r="J35" s="141">
        <v>1622466</v>
      </c>
      <c r="K35" s="141">
        <v>648511</v>
      </c>
      <c r="L35" s="85">
        <v>1860209</v>
      </c>
      <c r="M35" s="85">
        <v>879860</v>
      </c>
    </row>
    <row r="36" spans="1:13" ht="18.75" customHeight="1">
      <c r="A36" s="220" t="s">
        <v>193</v>
      </c>
      <c r="B36" s="220"/>
      <c r="C36" s="220"/>
      <c r="D36" s="220"/>
      <c r="E36" s="220"/>
      <c r="F36" s="220"/>
      <c r="G36" s="220"/>
      <c r="H36" s="220"/>
      <c r="I36" s="83">
        <v>140</v>
      </c>
      <c r="J36" s="141">
        <v>0</v>
      </c>
      <c r="K36" s="141">
        <v>0</v>
      </c>
      <c r="L36" s="85">
        <v>0</v>
      </c>
      <c r="M36" s="85">
        <v>0</v>
      </c>
    </row>
    <row r="37" spans="1:13" ht="17.25" customHeight="1">
      <c r="A37" s="220" t="s">
        <v>194</v>
      </c>
      <c r="B37" s="220"/>
      <c r="C37" s="220"/>
      <c r="D37" s="220"/>
      <c r="E37" s="220"/>
      <c r="F37" s="220"/>
      <c r="G37" s="220"/>
      <c r="H37" s="220"/>
      <c r="I37" s="83">
        <v>141</v>
      </c>
      <c r="J37" s="141">
        <v>1</v>
      </c>
      <c r="K37" s="141">
        <v>1</v>
      </c>
      <c r="L37" s="85">
        <v>0</v>
      </c>
      <c r="M37" s="85">
        <v>0</v>
      </c>
    </row>
    <row r="38" spans="1:13" ht="15.75" customHeight="1">
      <c r="A38" s="198" t="s">
        <v>195</v>
      </c>
      <c r="B38" s="198"/>
      <c r="C38" s="198"/>
      <c r="D38" s="198"/>
      <c r="E38" s="198"/>
      <c r="F38" s="198"/>
      <c r="G38" s="198"/>
      <c r="H38" s="198"/>
      <c r="I38" s="81">
        <v>142</v>
      </c>
      <c r="J38" s="144">
        <v>0</v>
      </c>
      <c r="K38" s="144">
        <v>0</v>
      </c>
      <c r="L38" s="146">
        <v>0</v>
      </c>
      <c r="M38" s="146">
        <v>0</v>
      </c>
    </row>
    <row r="39" spans="1:13" ht="15.75" customHeight="1">
      <c r="A39" s="198" t="s">
        <v>196</v>
      </c>
      <c r="B39" s="198"/>
      <c r="C39" s="198"/>
      <c r="D39" s="198"/>
      <c r="E39" s="198"/>
      <c r="F39" s="198"/>
      <c r="G39" s="198"/>
      <c r="H39" s="198"/>
      <c r="I39" s="81">
        <v>143</v>
      </c>
      <c r="J39" s="144">
        <v>0</v>
      </c>
      <c r="K39" s="144">
        <v>0</v>
      </c>
      <c r="L39" s="146">
        <v>0</v>
      </c>
      <c r="M39" s="146">
        <v>0</v>
      </c>
    </row>
    <row r="40" spans="1:13" ht="17.25" customHeight="1">
      <c r="A40" s="198" t="s">
        <v>197</v>
      </c>
      <c r="B40" s="198"/>
      <c r="C40" s="198"/>
      <c r="D40" s="198"/>
      <c r="E40" s="198"/>
      <c r="F40" s="198"/>
      <c r="G40" s="198"/>
      <c r="H40" s="198"/>
      <c r="I40" s="81">
        <v>144</v>
      </c>
      <c r="J40" s="144">
        <v>0</v>
      </c>
      <c r="K40" s="144">
        <v>0</v>
      </c>
      <c r="L40" s="146">
        <v>0</v>
      </c>
      <c r="M40" s="146">
        <v>0</v>
      </c>
    </row>
    <row r="41" spans="1:13" ht="16.5" customHeight="1">
      <c r="A41" s="198" t="s">
        <v>198</v>
      </c>
      <c r="B41" s="198"/>
      <c r="C41" s="198"/>
      <c r="D41" s="198"/>
      <c r="E41" s="198"/>
      <c r="F41" s="198"/>
      <c r="G41" s="198"/>
      <c r="H41" s="198"/>
      <c r="I41" s="81">
        <v>145</v>
      </c>
      <c r="J41" s="144">
        <v>0</v>
      </c>
      <c r="K41" s="144">
        <v>0</v>
      </c>
      <c r="L41" s="146">
        <v>0</v>
      </c>
      <c r="M41" s="146">
        <v>0</v>
      </c>
    </row>
    <row r="42" spans="1:13" ht="16.5" customHeight="1">
      <c r="A42" s="198" t="s">
        <v>199</v>
      </c>
      <c r="B42" s="198"/>
      <c r="C42" s="198"/>
      <c r="D42" s="198"/>
      <c r="E42" s="198"/>
      <c r="F42" s="198"/>
      <c r="G42" s="198"/>
      <c r="H42" s="198"/>
      <c r="I42" s="81">
        <v>146</v>
      </c>
      <c r="J42" s="145">
        <v>179622307</v>
      </c>
      <c r="K42" s="145">
        <v>129251859</v>
      </c>
      <c r="L42" s="147">
        <f>SUM(L7,L27,L40)</f>
        <v>182106733</v>
      </c>
      <c r="M42" s="147">
        <v>131739847</v>
      </c>
    </row>
    <row r="43" spans="1:13" ht="18.75" customHeight="1">
      <c r="A43" s="198" t="s">
        <v>200</v>
      </c>
      <c r="B43" s="198"/>
      <c r="C43" s="198"/>
      <c r="D43" s="198"/>
      <c r="E43" s="198"/>
      <c r="F43" s="198"/>
      <c r="G43" s="198"/>
      <c r="H43" s="198"/>
      <c r="I43" s="81">
        <v>147</v>
      </c>
      <c r="J43" s="145">
        <v>103783271</v>
      </c>
      <c r="K43" s="145">
        <v>47361290</v>
      </c>
      <c r="L43" s="147">
        <f>SUM(L10,L33,L41)</f>
        <v>99204581</v>
      </c>
      <c r="M43" s="147">
        <v>44902010</v>
      </c>
    </row>
    <row r="44" spans="1:13" ht="18.75" customHeight="1">
      <c r="A44" s="198" t="s">
        <v>201</v>
      </c>
      <c r="B44" s="198"/>
      <c r="C44" s="198"/>
      <c r="D44" s="198"/>
      <c r="E44" s="198"/>
      <c r="F44" s="198"/>
      <c r="G44" s="198"/>
      <c r="H44" s="198"/>
      <c r="I44" s="81">
        <v>148</v>
      </c>
      <c r="J44" s="145">
        <v>75839036</v>
      </c>
      <c r="K44" s="145">
        <v>81890569</v>
      </c>
      <c r="L44" s="147">
        <f>SUM(L42-L43)</f>
        <v>82902152</v>
      </c>
      <c r="M44" s="147">
        <v>86837837</v>
      </c>
    </row>
    <row r="45" spans="1:13" ht="19.5" customHeight="1">
      <c r="A45" s="200" t="s">
        <v>202</v>
      </c>
      <c r="B45" s="200"/>
      <c r="C45" s="200"/>
      <c r="D45" s="200"/>
      <c r="E45" s="200"/>
      <c r="F45" s="200"/>
      <c r="G45" s="200"/>
      <c r="H45" s="200"/>
      <c r="I45" s="83">
        <v>149</v>
      </c>
      <c r="J45" s="140">
        <v>75839036</v>
      </c>
      <c r="K45" s="140">
        <v>81890569</v>
      </c>
      <c r="L45" s="138">
        <v>82902152</v>
      </c>
      <c r="M45" s="84">
        <v>86837837</v>
      </c>
    </row>
    <row r="46" spans="1:13" ht="20.25" customHeight="1">
      <c r="A46" s="200" t="s">
        <v>203</v>
      </c>
      <c r="B46" s="200"/>
      <c r="C46" s="200"/>
      <c r="D46" s="200"/>
      <c r="E46" s="200"/>
      <c r="F46" s="200"/>
      <c r="G46" s="200"/>
      <c r="H46" s="200"/>
      <c r="I46" s="83">
        <v>150</v>
      </c>
      <c r="J46" s="140">
        <v>0</v>
      </c>
      <c r="K46" s="140">
        <v>0</v>
      </c>
      <c r="L46" s="84">
        <v>0</v>
      </c>
      <c r="M46" s="84">
        <v>0</v>
      </c>
    </row>
    <row r="47" spans="1:13" ht="18.75" customHeight="1">
      <c r="A47" s="198" t="s">
        <v>204</v>
      </c>
      <c r="B47" s="198"/>
      <c r="C47" s="198"/>
      <c r="D47" s="198"/>
      <c r="E47" s="198"/>
      <c r="F47" s="198"/>
      <c r="G47" s="198"/>
      <c r="H47" s="198"/>
      <c r="I47" s="81">
        <v>151</v>
      </c>
      <c r="J47" s="144">
        <v>2537819</v>
      </c>
      <c r="K47" s="144">
        <v>0</v>
      </c>
      <c r="L47" s="86">
        <v>5684818</v>
      </c>
      <c r="M47" s="86">
        <v>1389276</v>
      </c>
    </row>
    <row r="48" spans="1:13" ht="22.5" customHeight="1">
      <c r="A48" s="198" t="s">
        <v>205</v>
      </c>
      <c r="B48" s="198"/>
      <c r="C48" s="198"/>
      <c r="D48" s="198"/>
      <c r="E48" s="198"/>
      <c r="F48" s="198"/>
      <c r="G48" s="198"/>
      <c r="H48" s="198"/>
      <c r="I48" s="81">
        <v>152</v>
      </c>
      <c r="J48" s="145">
        <v>73301217</v>
      </c>
      <c r="K48" s="145">
        <v>81890569</v>
      </c>
      <c r="L48" s="82">
        <f>SUM(L44-L47)</f>
        <v>77217334</v>
      </c>
      <c r="M48" s="82">
        <v>85448561</v>
      </c>
    </row>
    <row r="49" spans="1:13" ht="18" customHeight="1">
      <c r="A49" s="200" t="s">
        <v>206</v>
      </c>
      <c r="B49" s="200"/>
      <c r="C49" s="200"/>
      <c r="D49" s="200"/>
      <c r="E49" s="200"/>
      <c r="F49" s="200"/>
      <c r="G49" s="200"/>
      <c r="H49" s="200"/>
      <c r="I49" s="83">
        <v>153</v>
      </c>
      <c r="J49" s="140">
        <v>73301217</v>
      </c>
      <c r="K49" s="140">
        <v>81890569</v>
      </c>
      <c r="L49" s="84">
        <f>L48</f>
        <v>77217334</v>
      </c>
      <c r="M49" s="84">
        <v>85448561</v>
      </c>
    </row>
    <row r="50" spans="1:13" ht="20.25" customHeight="1">
      <c r="A50" s="217" t="s">
        <v>207</v>
      </c>
      <c r="B50" s="217"/>
      <c r="C50" s="217"/>
      <c r="D50" s="217"/>
      <c r="E50" s="217"/>
      <c r="F50" s="217"/>
      <c r="G50" s="217"/>
      <c r="H50" s="217"/>
      <c r="I50" s="94">
        <v>154</v>
      </c>
      <c r="J50" s="140">
        <v>0</v>
      </c>
      <c r="K50" s="140">
        <v>0</v>
      </c>
      <c r="L50" s="95">
        <v>0</v>
      </c>
      <c r="M50" s="95">
        <v>0</v>
      </c>
    </row>
    <row r="51" spans="1:13" ht="21.75" customHeight="1">
      <c r="A51" s="218" t="s">
        <v>208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</row>
    <row r="52" spans="1:13" ht="19.5" customHeight="1">
      <c r="A52" s="219" t="s">
        <v>209</v>
      </c>
      <c r="B52" s="219"/>
      <c r="C52" s="219"/>
      <c r="D52" s="219"/>
      <c r="E52" s="219"/>
      <c r="F52" s="219"/>
      <c r="G52" s="219"/>
      <c r="H52" s="219"/>
      <c r="I52" s="96"/>
      <c r="J52" s="96"/>
      <c r="K52" s="97"/>
      <c r="L52" s="96"/>
      <c r="M52" s="97"/>
    </row>
    <row r="53" spans="1:13" ht="21" customHeight="1">
      <c r="A53" s="213" t="s">
        <v>210</v>
      </c>
      <c r="B53" s="213"/>
      <c r="C53" s="213"/>
      <c r="D53" s="213"/>
      <c r="E53" s="213"/>
      <c r="F53" s="213"/>
      <c r="G53" s="213"/>
      <c r="H53" s="213"/>
      <c r="I53" s="98">
        <v>155</v>
      </c>
      <c r="J53" s="99"/>
      <c r="K53" s="99"/>
      <c r="L53" s="99"/>
      <c r="M53" s="99"/>
    </row>
    <row r="54" spans="1:13" ht="18.75" customHeight="1">
      <c r="A54" s="213" t="s">
        <v>211</v>
      </c>
      <c r="B54" s="213"/>
      <c r="C54" s="213"/>
      <c r="D54" s="213"/>
      <c r="E54" s="213"/>
      <c r="F54" s="213"/>
      <c r="G54" s="213"/>
      <c r="H54" s="213"/>
      <c r="I54" s="98">
        <v>156</v>
      </c>
      <c r="J54" s="100"/>
      <c r="K54" s="100"/>
      <c r="L54" s="100"/>
      <c r="M54" s="100"/>
    </row>
    <row r="55" spans="1:13" ht="22.5" customHeight="1">
      <c r="A55" s="215" t="s">
        <v>212</v>
      </c>
      <c r="B55" s="215"/>
      <c r="C55" s="215"/>
      <c r="D55" s="215"/>
      <c r="E55" s="215"/>
      <c r="F55" s="215"/>
      <c r="G55" s="215"/>
      <c r="H55" s="215"/>
      <c r="I55" s="215"/>
      <c r="J55" s="215"/>
      <c r="K55" s="215"/>
      <c r="L55" s="215"/>
      <c r="M55" s="215"/>
    </row>
    <row r="56" spans="1:13" ht="20.25" customHeight="1">
      <c r="A56" s="216" t="s">
        <v>213</v>
      </c>
      <c r="B56" s="216"/>
      <c r="C56" s="216"/>
      <c r="D56" s="216"/>
      <c r="E56" s="216"/>
      <c r="F56" s="216"/>
      <c r="G56" s="216"/>
      <c r="H56" s="216"/>
      <c r="I56" s="101">
        <v>157</v>
      </c>
      <c r="J56" s="102"/>
      <c r="K56" s="102"/>
      <c r="L56" s="102"/>
      <c r="M56" s="102"/>
    </row>
    <row r="57" spans="1:13" ht="20.25" customHeight="1">
      <c r="A57" s="210" t="s">
        <v>214</v>
      </c>
      <c r="B57" s="210"/>
      <c r="C57" s="210"/>
      <c r="D57" s="210"/>
      <c r="E57" s="210"/>
      <c r="F57" s="210"/>
      <c r="G57" s="210"/>
      <c r="H57" s="210"/>
      <c r="I57" s="103">
        <v>158</v>
      </c>
      <c r="J57" s="104">
        <f>SUM(J58:J64)</f>
        <v>0</v>
      </c>
      <c r="K57" s="104">
        <f>SUM(K58:K64)</f>
        <v>0</v>
      </c>
      <c r="L57" s="104">
        <f>SUM(L58:L64)</f>
        <v>0</v>
      </c>
      <c r="M57" s="104">
        <f>SUM(M58:M64)</f>
        <v>0</v>
      </c>
    </row>
    <row r="58" spans="1:13" ht="22.5" customHeight="1">
      <c r="A58" s="214" t="s">
        <v>215</v>
      </c>
      <c r="B58" s="214"/>
      <c r="C58" s="214"/>
      <c r="D58" s="214"/>
      <c r="E58" s="214"/>
      <c r="F58" s="214"/>
      <c r="G58" s="214"/>
      <c r="H58" s="214"/>
      <c r="I58" s="98">
        <v>159</v>
      </c>
      <c r="J58" s="99"/>
      <c r="K58" s="99"/>
      <c r="L58" s="99"/>
      <c r="M58" s="99"/>
    </row>
    <row r="59" spans="1:13" ht="31.5" customHeight="1">
      <c r="A59" s="214" t="s">
        <v>216</v>
      </c>
      <c r="B59" s="214"/>
      <c r="C59" s="214"/>
      <c r="D59" s="214"/>
      <c r="E59" s="214"/>
      <c r="F59" s="214"/>
      <c r="G59" s="214"/>
      <c r="H59" s="214"/>
      <c r="I59" s="98">
        <v>160</v>
      </c>
      <c r="J59" s="99"/>
      <c r="K59" s="99"/>
      <c r="L59" s="99"/>
      <c r="M59" s="99"/>
    </row>
    <row r="60" spans="1:13" ht="30.75" customHeight="1">
      <c r="A60" s="214" t="s">
        <v>217</v>
      </c>
      <c r="B60" s="214"/>
      <c r="C60" s="214"/>
      <c r="D60" s="214"/>
      <c r="E60" s="214"/>
      <c r="F60" s="214"/>
      <c r="G60" s="214"/>
      <c r="H60" s="214"/>
      <c r="I60" s="98">
        <v>161</v>
      </c>
      <c r="J60" s="99"/>
      <c r="K60" s="99"/>
      <c r="L60" s="99"/>
      <c r="M60" s="99"/>
    </row>
    <row r="61" spans="1:13" ht="22.5" customHeight="1">
      <c r="A61" s="214" t="s">
        <v>218</v>
      </c>
      <c r="B61" s="214"/>
      <c r="C61" s="214"/>
      <c r="D61" s="214"/>
      <c r="E61" s="214"/>
      <c r="F61" s="214"/>
      <c r="G61" s="214"/>
      <c r="H61" s="214"/>
      <c r="I61" s="98">
        <v>162</v>
      </c>
      <c r="J61" s="99"/>
      <c r="K61" s="99"/>
      <c r="L61" s="99"/>
      <c r="M61" s="99"/>
    </row>
    <row r="62" spans="1:13" ht="20.25" customHeight="1">
      <c r="A62" s="214" t="s">
        <v>219</v>
      </c>
      <c r="B62" s="214"/>
      <c r="C62" s="214"/>
      <c r="D62" s="214"/>
      <c r="E62" s="214"/>
      <c r="F62" s="214"/>
      <c r="G62" s="214"/>
      <c r="H62" s="214"/>
      <c r="I62" s="98">
        <v>163</v>
      </c>
      <c r="J62" s="99"/>
      <c r="K62" s="99"/>
      <c r="L62" s="99"/>
      <c r="M62" s="99"/>
    </row>
    <row r="63" spans="1:13" ht="21.75" customHeight="1">
      <c r="A63" s="214" t="s">
        <v>220</v>
      </c>
      <c r="B63" s="214"/>
      <c r="C63" s="214"/>
      <c r="D63" s="214"/>
      <c r="E63" s="214"/>
      <c r="F63" s="214"/>
      <c r="G63" s="214"/>
      <c r="H63" s="214"/>
      <c r="I63" s="98">
        <v>164</v>
      </c>
      <c r="J63" s="99"/>
      <c r="K63" s="99"/>
      <c r="L63" s="99"/>
      <c r="M63" s="99"/>
    </row>
    <row r="64" spans="1:13" ht="20.25" customHeight="1">
      <c r="A64" s="214" t="s">
        <v>221</v>
      </c>
      <c r="B64" s="214"/>
      <c r="C64" s="214"/>
      <c r="D64" s="214"/>
      <c r="E64" s="214"/>
      <c r="F64" s="214"/>
      <c r="G64" s="214"/>
      <c r="H64" s="214"/>
      <c r="I64" s="98">
        <v>165</v>
      </c>
      <c r="J64" s="99"/>
      <c r="K64" s="99"/>
      <c r="L64" s="99"/>
      <c r="M64" s="99"/>
    </row>
    <row r="65" spans="1:13" ht="22.5" customHeight="1">
      <c r="A65" s="210" t="s">
        <v>222</v>
      </c>
      <c r="B65" s="210"/>
      <c r="C65" s="210"/>
      <c r="D65" s="210"/>
      <c r="E65" s="210"/>
      <c r="F65" s="210"/>
      <c r="G65" s="210"/>
      <c r="H65" s="210"/>
      <c r="I65" s="103">
        <v>166</v>
      </c>
      <c r="J65" s="105"/>
      <c r="K65" s="105"/>
      <c r="L65" s="105"/>
      <c r="M65" s="105"/>
    </row>
    <row r="66" spans="1:13" ht="27.75" customHeight="1">
      <c r="A66" s="210" t="s">
        <v>223</v>
      </c>
      <c r="B66" s="210"/>
      <c r="C66" s="210"/>
      <c r="D66" s="210"/>
      <c r="E66" s="210"/>
      <c r="F66" s="210"/>
      <c r="G66" s="210"/>
      <c r="H66" s="210"/>
      <c r="I66" s="103">
        <v>167</v>
      </c>
      <c r="J66" s="104">
        <f>J57-J65</f>
        <v>0</v>
      </c>
      <c r="K66" s="104">
        <f>K57-K65</f>
        <v>0</v>
      </c>
      <c r="L66" s="104">
        <f>L57-L65</f>
        <v>0</v>
      </c>
      <c r="M66" s="104">
        <f>M57-M65</f>
        <v>0</v>
      </c>
    </row>
    <row r="67" spans="1:13" ht="21.75" customHeight="1">
      <c r="A67" s="210" t="s">
        <v>224</v>
      </c>
      <c r="B67" s="210"/>
      <c r="C67" s="210"/>
      <c r="D67" s="210"/>
      <c r="E67" s="210"/>
      <c r="F67" s="210"/>
      <c r="G67" s="210"/>
      <c r="H67" s="210"/>
      <c r="I67" s="103">
        <v>168</v>
      </c>
      <c r="J67" s="106">
        <f>J56+J66</f>
        <v>0</v>
      </c>
      <c r="K67" s="106">
        <f>K56+K66</f>
        <v>0</v>
      </c>
      <c r="L67" s="106">
        <f>L56+L66</f>
        <v>0</v>
      </c>
      <c r="M67" s="106">
        <f>M56+M66</f>
        <v>0</v>
      </c>
    </row>
    <row r="68" spans="1:13" ht="22.5" customHeight="1">
      <c r="A68" s="211" t="s">
        <v>225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</row>
    <row r="69" spans="1:13" ht="20.25" customHeight="1">
      <c r="A69" s="212" t="s">
        <v>226</v>
      </c>
      <c r="B69" s="212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</row>
    <row r="70" spans="1:13" ht="25.5" customHeight="1">
      <c r="A70" s="213" t="s">
        <v>210</v>
      </c>
      <c r="B70" s="213"/>
      <c r="C70" s="213"/>
      <c r="D70" s="213"/>
      <c r="E70" s="213"/>
      <c r="F70" s="213"/>
      <c r="G70" s="213"/>
      <c r="H70" s="213"/>
      <c r="I70" s="98">
        <v>169</v>
      </c>
      <c r="J70" s="99"/>
      <c r="K70" s="99"/>
      <c r="L70" s="99"/>
      <c r="M70" s="99"/>
    </row>
    <row r="71" spans="1:13" ht="23.25" customHeight="1">
      <c r="A71" s="209" t="s">
        <v>211</v>
      </c>
      <c r="B71" s="209"/>
      <c r="C71" s="209"/>
      <c r="D71" s="209"/>
      <c r="E71" s="209"/>
      <c r="F71" s="209"/>
      <c r="G71" s="209"/>
      <c r="H71" s="209"/>
      <c r="I71" s="107">
        <v>170</v>
      </c>
      <c r="J71" s="100"/>
      <c r="K71" s="100"/>
      <c r="L71" s="100"/>
      <c r="M71" s="100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4">
    <dataValidation allowBlank="1" sqref="A1:IV6 A7:I71 L7:IV44 M45:IV45 L46:IV71 A72:IV199">
      <formula1>0</formula1>
      <formula2>0</formula2>
    </dataValidation>
    <dataValidation type="whole" operator="greaterThanOrEqual" allowBlank="1" showErrorMessage="1" errorTitle="Pogrešan unos" error="Mogu se unijeti samo cjelobrojne pozitivne vrijednosti." sqref="J7:K7 J8:J10 J10:K10 J12:K12 J13:J46 J16:K16 J22:K22 J27:K27 J33:K33 J42:K46 J48:K50">
      <formula1>0</formula1>
    </dataValidation>
    <dataValidation type="whole" operator="notEqual" allowBlank="1" showErrorMessage="1" errorTitle="Pogrešan unos" error="Mogu se unijeti samo cjelobrojne pozitivne ili negativne vrijednosti." sqref="J11">
      <formula1>999999999999</formula1>
    </dataValidation>
    <dataValidation type="whole" operator="notEqual" allowBlank="1" showErrorMessage="1" errorTitle="Pogrešan unos" error="Mogu se unijeti samo cjelobrojne vrijednosti." sqref="J70:J71 J53:J54 J56:J67 K57 K66:K67 J47">
      <formula1>999999999999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SheetLayoutView="100" zoomScalePageLayoutView="0" workbookViewId="0" topLeftCell="A13">
      <selection activeCell="J20" sqref="J20"/>
    </sheetView>
  </sheetViews>
  <sheetFormatPr defaultColWidth="9.140625" defaultRowHeight="12.75"/>
  <cols>
    <col min="1" max="7" width="9.140625" style="75" customWidth="1"/>
    <col min="8" max="8" width="3.8515625" style="75" customWidth="1"/>
    <col min="9" max="9" width="7.28125" style="75" customWidth="1"/>
    <col min="10" max="10" width="11.00390625" style="75" customWidth="1"/>
    <col min="11" max="11" width="10.7109375" style="75" customWidth="1"/>
    <col min="12" max="16384" width="9.140625" style="75" customWidth="1"/>
  </cols>
  <sheetData>
    <row r="1" spans="1:11" ht="22.5" customHeight="1">
      <c r="A1" s="229" t="s">
        <v>227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4.25" customHeight="1">
      <c r="A2" s="230" t="s">
        <v>302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8" customHeight="1">
      <c r="A3" s="205" t="s">
        <v>52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</row>
    <row r="4" spans="1:11" ht="21.75" customHeight="1">
      <c r="A4" s="231" t="s">
        <v>53</v>
      </c>
      <c r="B4" s="231"/>
      <c r="C4" s="231"/>
      <c r="D4" s="231"/>
      <c r="E4" s="231"/>
      <c r="F4" s="231"/>
      <c r="G4" s="231"/>
      <c r="H4" s="231"/>
      <c r="I4" s="108" t="s">
        <v>161</v>
      </c>
      <c r="J4" s="108" t="s">
        <v>55</v>
      </c>
      <c r="K4" s="108" t="s">
        <v>56</v>
      </c>
    </row>
    <row r="5" spans="1:11" ht="12.75">
      <c r="A5" s="232">
        <v>1</v>
      </c>
      <c r="B5" s="232"/>
      <c r="C5" s="232"/>
      <c r="D5" s="232"/>
      <c r="E5" s="232"/>
      <c r="F5" s="232"/>
      <c r="G5" s="232"/>
      <c r="H5" s="232"/>
      <c r="I5" s="109">
        <v>2</v>
      </c>
      <c r="J5" s="110" t="s">
        <v>228</v>
      </c>
      <c r="K5" s="110" t="s">
        <v>229</v>
      </c>
    </row>
    <row r="6" spans="1:11" ht="12.75" customHeight="1">
      <c r="A6" s="193" t="s">
        <v>230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</row>
    <row r="7" spans="1:11" ht="12.75" customHeight="1">
      <c r="A7" s="224" t="s">
        <v>231</v>
      </c>
      <c r="B7" s="224"/>
      <c r="C7" s="224"/>
      <c r="D7" s="224"/>
      <c r="E7" s="224"/>
      <c r="F7" s="224"/>
      <c r="G7" s="224"/>
      <c r="H7" s="224"/>
      <c r="I7" s="83">
        <v>1</v>
      </c>
      <c r="J7" s="142">
        <v>75839036</v>
      </c>
      <c r="K7" s="111">
        <v>82902152</v>
      </c>
    </row>
    <row r="8" spans="1:11" ht="12.75" customHeight="1">
      <c r="A8" s="224" t="s">
        <v>232</v>
      </c>
      <c r="B8" s="224"/>
      <c r="C8" s="224"/>
      <c r="D8" s="224"/>
      <c r="E8" s="224"/>
      <c r="F8" s="224"/>
      <c r="G8" s="224"/>
      <c r="H8" s="224"/>
      <c r="I8" s="83">
        <v>2</v>
      </c>
      <c r="J8" s="142">
        <v>13272769</v>
      </c>
      <c r="K8" s="111">
        <v>15315279</v>
      </c>
    </row>
    <row r="9" spans="1:11" ht="12.75" customHeight="1">
      <c r="A9" s="224" t="s">
        <v>233</v>
      </c>
      <c r="B9" s="224"/>
      <c r="C9" s="224"/>
      <c r="D9" s="224"/>
      <c r="E9" s="224"/>
      <c r="F9" s="224"/>
      <c r="G9" s="224"/>
      <c r="H9" s="224"/>
      <c r="I9" s="83">
        <v>3</v>
      </c>
      <c r="J9" s="142">
        <v>0</v>
      </c>
      <c r="K9" s="111">
        <v>4206792</v>
      </c>
    </row>
    <row r="10" spans="1:11" ht="12.75" customHeight="1">
      <c r="A10" s="224" t="s">
        <v>234</v>
      </c>
      <c r="B10" s="224"/>
      <c r="C10" s="224"/>
      <c r="D10" s="224"/>
      <c r="E10" s="224"/>
      <c r="F10" s="224"/>
      <c r="G10" s="224"/>
      <c r="H10" s="224"/>
      <c r="I10" s="83">
        <v>4</v>
      </c>
      <c r="J10" s="142">
        <v>269086</v>
      </c>
      <c r="K10" s="111">
        <v>0</v>
      </c>
    </row>
    <row r="11" spans="1:11" ht="12.75" customHeight="1">
      <c r="A11" s="224" t="s">
        <v>235</v>
      </c>
      <c r="B11" s="224"/>
      <c r="C11" s="224"/>
      <c r="D11" s="224"/>
      <c r="E11" s="224"/>
      <c r="F11" s="224"/>
      <c r="G11" s="224"/>
      <c r="H11" s="224"/>
      <c r="I11" s="83">
        <v>5</v>
      </c>
      <c r="J11" s="142">
        <v>0</v>
      </c>
      <c r="K11" s="111">
        <v>0</v>
      </c>
    </row>
    <row r="12" spans="1:11" ht="12.75" customHeight="1">
      <c r="A12" s="224" t="s">
        <v>236</v>
      </c>
      <c r="B12" s="224"/>
      <c r="C12" s="224"/>
      <c r="D12" s="224"/>
      <c r="E12" s="224"/>
      <c r="F12" s="224"/>
      <c r="G12" s="224"/>
      <c r="H12" s="224"/>
      <c r="I12" s="83">
        <v>6</v>
      </c>
      <c r="J12" s="142">
        <v>6176258</v>
      </c>
      <c r="K12" s="111">
        <v>214025</v>
      </c>
    </row>
    <row r="13" spans="1:11" ht="12.75" customHeight="1">
      <c r="A13" s="226" t="s">
        <v>237</v>
      </c>
      <c r="B13" s="226"/>
      <c r="C13" s="226"/>
      <c r="D13" s="226"/>
      <c r="E13" s="226"/>
      <c r="F13" s="226"/>
      <c r="G13" s="226"/>
      <c r="H13" s="226"/>
      <c r="I13" s="149">
        <v>7</v>
      </c>
      <c r="J13" s="148">
        <v>95557149</v>
      </c>
      <c r="K13" s="158">
        <v>102638248</v>
      </c>
    </row>
    <row r="14" spans="1:11" ht="12.75" customHeight="1">
      <c r="A14" s="224" t="s">
        <v>238</v>
      </c>
      <c r="B14" s="224"/>
      <c r="C14" s="224"/>
      <c r="D14" s="224"/>
      <c r="E14" s="224"/>
      <c r="F14" s="224"/>
      <c r="G14" s="224"/>
      <c r="H14" s="224"/>
      <c r="I14" s="83">
        <v>8</v>
      </c>
      <c r="J14" s="142">
        <v>7363042</v>
      </c>
      <c r="K14" s="111">
        <v>0</v>
      </c>
    </row>
    <row r="15" spans="1:11" ht="12.75" customHeight="1">
      <c r="A15" s="224" t="s">
        <v>239</v>
      </c>
      <c r="B15" s="224"/>
      <c r="C15" s="224"/>
      <c r="D15" s="224"/>
      <c r="E15" s="224"/>
      <c r="F15" s="224"/>
      <c r="G15" s="224"/>
      <c r="H15" s="224"/>
      <c r="I15" s="83">
        <v>9</v>
      </c>
      <c r="J15" s="142">
        <v>0</v>
      </c>
      <c r="K15" s="111">
        <v>9275895</v>
      </c>
    </row>
    <row r="16" spans="1:11" ht="12.75" customHeight="1">
      <c r="A16" s="224" t="s">
        <v>240</v>
      </c>
      <c r="B16" s="224"/>
      <c r="C16" s="224"/>
      <c r="D16" s="224"/>
      <c r="E16" s="224"/>
      <c r="F16" s="224"/>
      <c r="G16" s="224"/>
      <c r="H16" s="224"/>
      <c r="I16" s="83">
        <v>10</v>
      </c>
      <c r="J16" s="142">
        <v>1051029</v>
      </c>
      <c r="K16" s="111">
        <v>582589</v>
      </c>
    </row>
    <row r="17" spans="1:11" ht="12.75" customHeight="1">
      <c r="A17" s="224" t="s">
        <v>241</v>
      </c>
      <c r="B17" s="224"/>
      <c r="C17" s="224"/>
      <c r="D17" s="224"/>
      <c r="E17" s="224"/>
      <c r="F17" s="224"/>
      <c r="G17" s="224"/>
      <c r="H17" s="224"/>
      <c r="I17" s="83">
        <v>11</v>
      </c>
      <c r="J17" s="142">
        <v>0</v>
      </c>
      <c r="K17" s="111">
        <v>0</v>
      </c>
    </row>
    <row r="18" spans="1:11" ht="12.75" customHeight="1">
      <c r="A18" s="226" t="s">
        <v>242</v>
      </c>
      <c r="B18" s="226"/>
      <c r="C18" s="226"/>
      <c r="D18" s="226"/>
      <c r="E18" s="226"/>
      <c r="F18" s="226"/>
      <c r="G18" s="226"/>
      <c r="H18" s="226"/>
      <c r="I18" s="149">
        <v>12</v>
      </c>
      <c r="J18" s="148">
        <v>8414071</v>
      </c>
      <c r="K18" s="158">
        <v>9858484</v>
      </c>
    </row>
    <row r="19" spans="1:11" ht="24" customHeight="1">
      <c r="A19" s="227" t="s">
        <v>243</v>
      </c>
      <c r="B19" s="227"/>
      <c r="C19" s="227"/>
      <c r="D19" s="227"/>
      <c r="E19" s="227"/>
      <c r="F19" s="227"/>
      <c r="G19" s="227"/>
      <c r="H19" s="227"/>
      <c r="I19" s="136">
        <v>13</v>
      </c>
      <c r="J19" s="160">
        <v>87143078</v>
      </c>
      <c r="K19" s="161">
        <v>92779764</v>
      </c>
    </row>
    <row r="20" spans="1:11" ht="25.5" customHeight="1">
      <c r="A20" s="227" t="s">
        <v>244</v>
      </c>
      <c r="B20" s="227"/>
      <c r="C20" s="227"/>
      <c r="D20" s="227"/>
      <c r="E20" s="227"/>
      <c r="F20" s="227"/>
      <c r="G20" s="227"/>
      <c r="H20" s="227"/>
      <c r="I20" s="136">
        <v>14</v>
      </c>
      <c r="J20" s="160">
        <v>0</v>
      </c>
      <c r="K20" s="161">
        <v>0</v>
      </c>
    </row>
    <row r="21" spans="1:11" ht="12.75" customHeight="1">
      <c r="A21" s="193" t="s">
        <v>245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</row>
    <row r="22" spans="1:11" ht="12.75" customHeight="1">
      <c r="A22" s="224" t="s">
        <v>246</v>
      </c>
      <c r="B22" s="224"/>
      <c r="C22" s="224"/>
      <c r="D22" s="224"/>
      <c r="E22" s="224"/>
      <c r="F22" s="224"/>
      <c r="G22" s="224"/>
      <c r="H22" s="224"/>
      <c r="I22" s="83">
        <v>15</v>
      </c>
      <c r="J22" s="111">
        <v>0</v>
      </c>
      <c r="K22" s="111">
        <v>0</v>
      </c>
    </row>
    <row r="23" spans="1:11" ht="12.75" customHeight="1">
      <c r="A23" s="224" t="s">
        <v>247</v>
      </c>
      <c r="B23" s="224"/>
      <c r="C23" s="224"/>
      <c r="D23" s="224"/>
      <c r="E23" s="224"/>
      <c r="F23" s="224"/>
      <c r="G23" s="224"/>
      <c r="H23" s="224"/>
      <c r="I23" s="83">
        <v>16</v>
      </c>
      <c r="J23" s="111">
        <v>0</v>
      </c>
      <c r="K23" s="111">
        <v>0</v>
      </c>
    </row>
    <row r="24" spans="1:11" ht="12.75" customHeight="1">
      <c r="A24" s="224" t="s">
        <v>248</v>
      </c>
      <c r="B24" s="224"/>
      <c r="C24" s="224"/>
      <c r="D24" s="224"/>
      <c r="E24" s="224"/>
      <c r="F24" s="224"/>
      <c r="G24" s="224"/>
      <c r="H24" s="224"/>
      <c r="I24" s="83">
        <v>17</v>
      </c>
      <c r="J24" s="111">
        <v>0</v>
      </c>
      <c r="K24" s="111">
        <v>0</v>
      </c>
    </row>
    <row r="25" spans="1:11" ht="12.75" customHeight="1">
      <c r="A25" s="224" t="s">
        <v>249</v>
      </c>
      <c r="B25" s="224"/>
      <c r="C25" s="224"/>
      <c r="D25" s="224"/>
      <c r="E25" s="224"/>
      <c r="F25" s="224"/>
      <c r="G25" s="224"/>
      <c r="H25" s="224"/>
      <c r="I25" s="83">
        <v>18</v>
      </c>
      <c r="J25" s="111">
        <v>0</v>
      </c>
      <c r="K25" s="111">
        <v>0</v>
      </c>
    </row>
    <row r="26" spans="1:11" ht="12.75" customHeight="1">
      <c r="A26" s="224" t="s">
        <v>250</v>
      </c>
      <c r="B26" s="224"/>
      <c r="C26" s="224"/>
      <c r="D26" s="224"/>
      <c r="E26" s="224"/>
      <c r="F26" s="224"/>
      <c r="G26" s="224"/>
      <c r="H26" s="224"/>
      <c r="I26" s="83">
        <v>19</v>
      </c>
      <c r="J26" s="142">
        <v>31747659</v>
      </c>
      <c r="K26" s="111">
        <v>0</v>
      </c>
    </row>
    <row r="27" spans="1:11" ht="12.75" customHeight="1">
      <c r="A27" s="226" t="s">
        <v>251</v>
      </c>
      <c r="B27" s="226"/>
      <c r="C27" s="226"/>
      <c r="D27" s="226"/>
      <c r="E27" s="226"/>
      <c r="F27" s="226"/>
      <c r="G27" s="226"/>
      <c r="H27" s="226"/>
      <c r="I27" s="149">
        <v>20</v>
      </c>
      <c r="J27" s="148">
        <v>31747659</v>
      </c>
      <c r="K27" s="158">
        <v>0</v>
      </c>
    </row>
    <row r="28" spans="1:11" ht="12.75" customHeight="1">
      <c r="A28" s="224" t="s">
        <v>252</v>
      </c>
      <c r="B28" s="224"/>
      <c r="C28" s="224"/>
      <c r="D28" s="224"/>
      <c r="E28" s="224"/>
      <c r="F28" s="224"/>
      <c r="G28" s="224"/>
      <c r="H28" s="224"/>
      <c r="I28" s="83">
        <v>21</v>
      </c>
      <c r="J28" s="142">
        <v>63335678</v>
      </c>
      <c r="K28" s="111">
        <v>26367776</v>
      </c>
    </row>
    <row r="29" spans="1:11" ht="12.75" customHeight="1">
      <c r="A29" s="224" t="s">
        <v>253</v>
      </c>
      <c r="B29" s="224"/>
      <c r="C29" s="224"/>
      <c r="D29" s="224"/>
      <c r="E29" s="224"/>
      <c r="F29" s="224"/>
      <c r="G29" s="224"/>
      <c r="H29" s="224"/>
      <c r="I29" s="83">
        <v>22</v>
      </c>
      <c r="J29" s="142">
        <v>0</v>
      </c>
      <c r="K29" s="111">
        <v>0</v>
      </c>
    </row>
    <row r="30" spans="1:11" ht="12.75" customHeight="1">
      <c r="A30" s="224" t="s">
        <v>254</v>
      </c>
      <c r="B30" s="224"/>
      <c r="C30" s="224"/>
      <c r="D30" s="224"/>
      <c r="E30" s="224"/>
      <c r="F30" s="224"/>
      <c r="G30" s="224"/>
      <c r="H30" s="224"/>
      <c r="I30" s="83">
        <v>23</v>
      </c>
      <c r="J30" s="142">
        <v>0</v>
      </c>
      <c r="K30" s="111">
        <v>0</v>
      </c>
    </row>
    <row r="31" spans="1:11" ht="12.75" customHeight="1">
      <c r="A31" s="226" t="s">
        <v>255</v>
      </c>
      <c r="B31" s="226"/>
      <c r="C31" s="226"/>
      <c r="D31" s="226"/>
      <c r="E31" s="226"/>
      <c r="F31" s="226"/>
      <c r="G31" s="226"/>
      <c r="H31" s="226"/>
      <c r="I31" s="149">
        <v>24</v>
      </c>
      <c r="J31" s="148">
        <v>63335678</v>
      </c>
      <c r="K31" s="158">
        <v>26367776</v>
      </c>
    </row>
    <row r="32" spans="1:11" ht="28.5" customHeight="1">
      <c r="A32" s="227" t="s">
        <v>256</v>
      </c>
      <c r="B32" s="227"/>
      <c r="C32" s="227"/>
      <c r="D32" s="227"/>
      <c r="E32" s="227"/>
      <c r="F32" s="227"/>
      <c r="G32" s="227"/>
      <c r="H32" s="227"/>
      <c r="I32" s="136">
        <v>25</v>
      </c>
      <c r="J32" s="160">
        <v>0</v>
      </c>
      <c r="K32" s="161">
        <v>0</v>
      </c>
    </row>
    <row r="33" spans="1:11" ht="30" customHeight="1">
      <c r="A33" s="227" t="s">
        <v>257</v>
      </c>
      <c r="B33" s="227"/>
      <c r="C33" s="227"/>
      <c r="D33" s="227"/>
      <c r="E33" s="227"/>
      <c r="F33" s="227"/>
      <c r="G33" s="227"/>
      <c r="H33" s="227"/>
      <c r="I33" s="136">
        <v>26</v>
      </c>
      <c r="J33" s="160">
        <v>31588019</v>
      </c>
      <c r="K33" s="161">
        <v>26367776</v>
      </c>
    </row>
    <row r="34" spans="1:11" ht="12.75" customHeight="1">
      <c r="A34" s="228" t="s">
        <v>258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</row>
    <row r="35" spans="1:11" ht="12.75" customHeight="1">
      <c r="A35" s="224" t="s">
        <v>259</v>
      </c>
      <c r="B35" s="224"/>
      <c r="C35" s="224"/>
      <c r="D35" s="224"/>
      <c r="E35" s="224"/>
      <c r="F35" s="224"/>
      <c r="G35" s="224"/>
      <c r="H35" s="224"/>
      <c r="I35" s="83">
        <v>27</v>
      </c>
      <c r="J35" s="142">
        <v>0</v>
      </c>
      <c r="K35" s="111">
        <v>0</v>
      </c>
    </row>
    <row r="36" spans="1:11" ht="12.75" customHeight="1">
      <c r="A36" s="224" t="s">
        <v>260</v>
      </c>
      <c r="B36" s="224"/>
      <c r="C36" s="224"/>
      <c r="D36" s="224"/>
      <c r="E36" s="224"/>
      <c r="F36" s="224"/>
      <c r="G36" s="224"/>
      <c r="H36" s="224"/>
      <c r="I36" s="83">
        <v>28</v>
      </c>
      <c r="J36" s="142">
        <v>50153224</v>
      </c>
      <c r="K36" s="111">
        <v>8833396</v>
      </c>
    </row>
    <row r="37" spans="1:11" ht="12.75" customHeight="1">
      <c r="A37" s="224" t="s">
        <v>261</v>
      </c>
      <c r="B37" s="224"/>
      <c r="C37" s="224"/>
      <c r="D37" s="224"/>
      <c r="E37" s="224"/>
      <c r="F37" s="224"/>
      <c r="G37" s="224"/>
      <c r="H37" s="224"/>
      <c r="I37" s="83">
        <v>29</v>
      </c>
      <c r="J37" s="142">
        <v>0</v>
      </c>
      <c r="K37" s="111">
        <v>0</v>
      </c>
    </row>
    <row r="38" spans="1:11" ht="12.75" customHeight="1">
      <c r="A38" s="226" t="s">
        <v>262</v>
      </c>
      <c r="B38" s="226"/>
      <c r="C38" s="226"/>
      <c r="D38" s="226"/>
      <c r="E38" s="226"/>
      <c r="F38" s="226"/>
      <c r="G38" s="226"/>
      <c r="H38" s="226"/>
      <c r="I38" s="149">
        <v>30</v>
      </c>
      <c r="J38" s="148">
        <v>50153224</v>
      </c>
      <c r="K38" s="158">
        <v>8833396</v>
      </c>
    </row>
    <row r="39" spans="1:11" ht="12.75" customHeight="1">
      <c r="A39" s="224" t="s">
        <v>263</v>
      </c>
      <c r="B39" s="224"/>
      <c r="C39" s="224"/>
      <c r="D39" s="224"/>
      <c r="E39" s="224"/>
      <c r="F39" s="224"/>
      <c r="G39" s="224"/>
      <c r="H39" s="224"/>
      <c r="I39" s="83">
        <v>31</v>
      </c>
      <c r="J39" s="142">
        <v>3488798</v>
      </c>
      <c r="K39" s="111">
        <v>3442286</v>
      </c>
    </row>
    <row r="40" spans="1:11" ht="12.75" customHeight="1">
      <c r="A40" s="224" t="s">
        <v>264</v>
      </c>
      <c r="B40" s="224"/>
      <c r="C40" s="224"/>
      <c r="D40" s="224"/>
      <c r="E40" s="224"/>
      <c r="F40" s="224"/>
      <c r="G40" s="224"/>
      <c r="H40" s="224"/>
      <c r="I40" s="83">
        <v>32</v>
      </c>
      <c r="J40" s="142">
        <v>63627720</v>
      </c>
      <c r="K40" s="111">
        <v>31995391</v>
      </c>
    </row>
    <row r="41" spans="1:11" ht="12.75" customHeight="1">
      <c r="A41" s="224" t="s">
        <v>265</v>
      </c>
      <c r="B41" s="224"/>
      <c r="C41" s="224"/>
      <c r="D41" s="224"/>
      <c r="E41" s="224"/>
      <c r="F41" s="224"/>
      <c r="G41" s="224"/>
      <c r="H41" s="224"/>
      <c r="I41" s="83">
        <v>33</v>
      </c>
      <c r="J41" s="142">
        <v>0</v>
      </c>
      <c r="K41" s="111">
        <v>0</v>
      </c>
    </row>
    <row r="42" spans="1:11" ht="12.75" customHeight="1">
      <c r="A42" s="224" t="s">
        <v>266</v>
      </c>
      <c r="B42" s="224"/>
      <c r="C42" s="224"/>
      <c r="D42" s="224"/>
      <c r="E42" s="224"/>
      <c r="F42" s="224"/>
      <c r="G42" s="224"/>
      <c r="H42" s="224"/>
      <c r="I42" s="83">
        <v>34</v>
      </c>
      <c r="J42" s="142">
        <v>0</v>
      </c>
      <c r="K42" s="111">
        <v>0</v>
      </c>
    </row>
    <row r="43" spans="1:11" ht="12.75" customHeight="1">
      <c r="A43" s="224" t="s">
        <v>267</v>
      </c>
      <c r="B43" s="224"/>
      <c r="C43" s="224"/>
      <c r="D43" s="224"/>
      <c r="E43" s="224"/>
      <c r="F43" s="224"/>
      <c r="G43" s="224"/>
      <c r="H43" s="224"/>
      <c r="I43" s="83">
        <v>35</v>
      </c>
      <c r="J43" s="142">
        <v>0</v>
      </c>
      <c r="K43" s="111">
        <v>86138035</v>
      </c>
    </row>
    <row r="44" spans="1:11" ht="12.75" customHeight="1">
      <c r="A44" s="226" t="s">
        <v>268</v>
      </c>
      <c r="B44" s="226"/>
      <c r="C44" s="226"/>
      <c r="D44" s="226"/>
      <c r="E44" s="226"/>
      <c r="F44" s="226"/>
      <c r="G44" s="226"/>
      <c r="H44" s="226"/>
      <c r="I44" s="149">
        <v>36</v>
      </c>
      <c r="J44" s="148">
        <v>67116518</v>
      </c>
      <c r="K44" s="159">
        <v>121575712</v>
      </c>
    </row>
    <row r="45" spans="1:11" ht="27.75" customHeight="1">
      <c r="A45" s="227" t="s">
        <v>269</v>
      </c>
      <c r="B45" s="227"/>
      <c r="C45" s="227"/>
      <c r="D45" s="227"/>
      <c r="E45" s="227"/>
      <c r="F45" s="227"/>
      <c r="G45" s="227"/>
      <c r="H45" s="227"/>
      <c r="I45" s="136">
        <v>37</v>
      </c>
      <c r="J45" s="160">
        <v>0</v>
      </c>
      <c r="K45" s="161">
        <v>0</v>
      </c>
    </row>
    <row r="46" spans="1:11" ht="30" customHeight="1">
      <c r="A46" s="227" t="s">
        <v>270</v>
      </c>
      <c r="B46" s="227"/>
      <c r="C46" s="227"/>
      <c r="D46" s="227"/>
      <c r="E46" s="227"/>
      <c r="F46" s="227"/>
      <c r="G46" s="227"/>
      <c r="H46" s="227"/>
      <c r="I46" s="136">
        <v>38</v>
      </c>
      <c r="J46" s="160">
        <v>16963294</v>
      </c>
      <c r="K46" s="161">
        <v>112742316</v>
      </c>
    </row>
    <row r="47" spans="1:11" ht="12.75" customHeight="1">
      <c r="A47" s="224" t="s">
        <v>271</v>
      </c>
      <c r="B47" s="224"/>
      <c r="C47" s="224"/>
      <c r="D47" s="224"/>
      <c r="E47" s="224"/>
      <c r="F47" s="224"/>
      <c r="G47" s="224"/>
      <c r="H47" s="224"/>
      <c r="I47" s="83">
        <v>39</v>
      </c>
      <c r="J47" s="143">
        <v>38591765</v>
      </c>
      <c r="K47" s="112">
        <v>0</v>
      </c>
    </row>
    <row r="48" spans="1:11" ht="12.75" customHeight="1">
      <c r="A48" s="224" t="s">
        <v>272</v>
      </c>
      <c r="B48" s="224"/>
      <c r="C48" s="224"/>
      <c r="D48" s="224"/>
      <c r="E48" s="224"/>
      <c r="F48" s="224"/>
      <c r="G48" s="224"/>
      <c r="H48" s="224"/>
      <c r="I48" s="83">
        <v>40</v>
      </c>
      <c r="J48" s="143">
        <v>0</v>
      </c>
      <c r="K48" s="112">
        <v>46330328</v>
      </c>
    </row>
    <row r="49" spans="1:11" ht="12.75" customHeight="1">
      <c r="A49" s="224" t="s">
        <v>273</v>
      </c>
      <c r="B49" s="224"/>
      <c r="C49" s="224"/>
      <c r="D49" s="224"/>
      <c r="E49" s="224"/>
      <c r="F49" s="224"/>
      <c r="G49" s="224"/>
      <c r="H49" s="224"/>
      <c r="I49" s="83">
        <v>41</v>
      </c>
      <c r="J49" s="142">
        <v>83846645</v>
      </c>
      <c r="K49" s="111">
        <v>100965563</v>
      </c>
    </row>
    <row r="50" spans="1:11" ht="12.75" customHeight="1">
      <c r="A50" s="224" t="s">
        <v>274</v>
      </c>
      <c r="B50" s="224"/>
      <c r="C50" s="224"/>
      <c r="D50" s="224"/>
      <c r="E50" s="224"/>
      <c r="F50" s="224"/>
      <c r="G50" s="224"/>
      <c r="H50" s="224"/>
      <c r="I50" s="83">
        <v>42</v>
      </c>
      <c r="J50" s="142">
        <v>38591765</v>
      </c>
      <c r="K50" s="111">
        <v>0</v>
      </c>
    </row>
    <row r="51" spans="1:11" ht="12.75" customHeight="1">
      <c r="A51" s="224" t="s">
        <v>275</v>
      </c>
      <c r="B51" s="224"/>
      <c r="C51" s="224"/>
      <c r="D51" s="224"/>
      <c r="E51" s="224"/>
      <c r="F51" s="224"/>
      <c r="G51" s="224"/>
      <c r="H51" s="224"/>
      <c r="I51" s="83">
        <v>43</v>
      </c>
      <c r="J51" s="142">
        <v>0</v>
      </c>
      <c r="K51" s="111">
        <v>46330328</v>
      </c>
    </row>
    <row r="52" spans="1:11" ht="12.75" customHeight="1">
      <c r="A52" s="225" t="s">
        <v>276</v>
      </c>
      <c r="B52" s="225"/>
      <c r="C52" s="225"/>
      <c r="D52" s="225"/>
      <c r="E52" s="225"/>
      <c r="F52" s="225"/>
      <c r="G52" s="225"/>
      <c r="H52" s="225"/>
      <c r="I52" s="90">
        <v>44</v>
      </c>
      <c r="J52" s="143">
        <v>122438410</v>
      </c>
      <c r="K52" s="113">
        <v>54635235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</mergeCells>
  <dataValidations count="3">
    <dataValidation allowBlank="1" sqref="A1:IV6 A7:I52 K7:IV52 A53:IV180">
      <formula1>0</formula1>
      <formula2>0</formula2>
    </dataValidation>
    <dataValidation type="whole" operator="greaterThanOrEqual" allowBlank="1" showErrorMessage="1" errorTitle="Pogrešan unos" error="Mogu se unijeti samo cjelobrojne pozitivne vrijednosti." sqref="J31:J33 J27 J13 J18:J20 J38 J44:J48 J52">
      <formula1>0</formula1>
    </dataValidation>
    <dataValidation type="whole" operator="notEqual" allowBlank="1" showErrorMessage="1" errorTitle="Pogrešan unos" error="Mogu se unijeti samo cjelobrojne vrijednosti." sqref="J28:J30 J22:J26 J7:J12 J14:J17 J35:J37 J39:J43 J49:J51">
      <formula1>9999999998</formula1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SheetLayoutView="100" zoomScalePageLayoutView="0" workbookViewId="0" topLeftCell="A1">
      <selection activeCell="K18" sqref="K18"/>
    </sheetView>
  </sheetViews>
  <sheetFormatPr defaultColWidth="9.140625" defaultRowHeight="12.75"/>
  <cols>
    <col min="1" max="1" width="28.7109375" style="114" customWidth="1"/>
    <col min="2" max="2" width="0.9921875" style="0" customWidth="1"/>
    <col min="3" max="4" width="9.140625" style="114" customWidth="1"/>
    <col min="5" max="5" width="10.140625" style="114" customWidth="1"/>
    <col min="6" max="7" width="9.140625" style="114" customWidth="1"/>
    <col min="8" max="8" width="0.9921875" style="114" customWidth="1"/>
    <col min="9" max="9" width="9.140625" style="114" customWidth="1"/>
    <col min="10" max="10" width="12.00390625" style="114" customWidth="1"/>
    <col min="11" max="11" width="11.7109375" style="114" customWidth="1"/>
    <col min="12" max="16384" width="9.140625" style="114" customWidth="1"/>
  </cols>
  <sheetData>
    <row r="1" spans="1:12" ht="21" customHeight="1">
      <c r="A1" s="235" t="s">
        <v>277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116"/>
    </row>
    <row r="2" spans="1:12" ht="15" customHeight="1">
      <c r="A2" s="115"/>
      <c r="B2" s="117"/>
      <c r="C2" s="236" t="s">
        <v>278</v>
      </c>
      <c r="D2" s="236"/>
      <c r="E2" s="119">
        <v>41640</v>
      </c>
      <c r="F2" s="118" t="s">
        <v>2</v>
      </c>
      <c r="G2" s="237">
        <v>41912</v>
      </c>
      <c r="H2" s="237"/>
      <c r="I2" s="120"/>
      <c r="J2" s="120"/>
      <c r="K2" s="120"/>
      <c r="L2" s="121"/>
    </row>
    <row r="3" spans="1:12" ht="17.25" customHeight="1">
      <c r="A3" s="122" t="s">
        <v>52</v>
      </c>
      <c r="B3" s="117"/>
      <c r="C3" s="118"/>
      <c r="D3" s="118"/>
      <c r="E3" s="119"/>
      <c r="F3" s="118"/>
      <c r="G3" s="119"/>
      <c r="H3" s="123"/>
      <c r="I3" s="120"/>
      <c r="J3" s="120"/>
      <c r="K3" s="120"/>
      <c r="L3" s="121"/>
    </row>
    <row r="4" spans="1:11" ht="26.25" customHeight="1">
      <c r="A4" s="231" t="s">
        <v>53</v>
      </c>
      <c r="B4" s="231"/>
      <c r="C4" s="231"/>
      <c r="D4" s="231"/>
      <c r="E4" s="231"/>
      <c r="F4" s="231"/>
      <c r="G4" s="231"/>
      <c r="H4" s="231"/>
      <c r="I4" s="108" t="s">
        <v>161</v>
      </c>
      <c r="J4" s="108" t="s">
        <v>279</v>
      </c>
      <c r="K4" s="108" t="s">
        <v>280</v>
      </c>
    </row>
    <row r="5" spans="1:11" ht="12.75" customHeight="1">
      <c r="A5" s="238">
        <v>1</v>
      </c>
      <c r="B5" s="238"/>
      <c r="C5" s="238"/>
      <c r="D5" s="238"/>
      <c r="E5" s="238"/>
      <c r="F5" s="238"/>
      <c r="G5" s="238"/>
      <c r="H5" s="238"/>
      <c r="I5" s="124">
        <v>2</v>
      </c>
      <c r="J5" s="110" t="s">
        <v>228</v>
      </c>
      <c r="K5" s="110" t="s">
        <v>229</v>
      </c>
    </row>
    <row r="6" spans="1:11" ht="12.75" customHeight="1">
      <c r="A6" s="224" t="s">
        <v>281</v>
      </c>
      <c r="B6" s="224"/>
      <c r="C6" s="224"/>
      <c r="D6" s="224"/>
      <c r="E6" s="224"/>
      <c r="F6" s="224"/>
      <c r="G6" s="224"/>
      <c r="H6" s="224"/>
      <c r="I6" s="83">
        <v>1</v>
      </c>
      <c r="J6" s="125">
        <v>142112160</v>
      </c>
      <c r="K6" s="125">
        <v>169745080</v>
      </c>
    </row>
    <row r="7" spans="1:11" ht="12.75" customHeight="1">
      <c r="A7" s="224" t="s">
        <v>282</v>
      </c>
      <c r="B7" s="224"/>
      <c r="C7" s="224"/>
      <c r="D7" s="224"/>
      <c r="E7" s="224"/>
      <c r="F7" s="224"/>
      <c r="G7" s="224"/>
      <c r="H7" s="224"/>
      <c r="I7" s="83">
        <v>2</v>
      </c>
      <c r="J7" s="126">
        <v>34786487</v>
      </c>
      <c r="K7" s="126">
        <v>34786487</v>
      </c>
    </row>
    <row r="8" spans="1:11" ht="12.75" customHeight="1">
      <c r="A8" s="224" t="s">
        <v>283</v>
      </c>
      <c r="B8" s="224"/>
      <c r="C8" s="224"/>
      <c r="D8" s="224"/>
      <c r="E8" s="224"/>
      <c r="F8" s="224"/>
      <c r="G8" s="224"/>
      <c r="H8" s="224"/>
      <c r="I8" s="83">
        <v>3</v>
      </c>
      <c r="J8" s="126">
        <v>186680</v>
      </c>
      <c r="K8" s="126">
        <v>186680</v>
      </c>
    </row>
    <row r="9" spans="1:11" ht="12.75" customHeight="1">
      <c r="A9" s="224" t="s">
        <v>284</v>
      </c>
      <c r="B9" s="224"/>
      <c r="C9" s="224"/>
      <c r="D9" s="224"/>
      <c r="E9" s="224"/>
      <c r="F9" s="224"/>
      <c r="G9" s="224"/>
      <c r="H9" s="224"/>
      <c r="I9" s="83">
        <v>4</v>
      </c>
      <c r="J9" s="126">
        <v>28171979</v>
      </c>
      <c r="K9" s="126">
        <v>29055442</v>
      </c>
    </row>
    <row r="10" spans="1:11" ht="12.75" customHeight="1">
      <c r="A10" s="224" t="s">
        <v>285</v>
      </c>
      <c r="B10" s="224"/>
      <c r="C10" s="224"/>
      <c r="D10" s="224"/>
      <c r="E10" s="224"/>
      <c r="F10" s="224"/>
      <c r="G10" s="224"/>
      <c r="H10" s="224"/>
      <c r="I10" s="83">
        <v>5</v>
      </c>
      <c r="J10" s="126">
        <v>60511776</v>
      </c>
      <c r="K10" s="126">
        <v>82902152</v>
      </c>
    </row>
    <row r="11" spans="1:11" ht="12.75" customHeight="1">
      <c r="A11" s="224" t="s">
        <v>286</v>
      </c>
      <c r="B11" s="224"/>
      <c r="C11" s="224"/>
      <c r="D11" s="224"/>
      <c r="E11" s="224"/>
      <c r="F11" s="224"/>
      <c r="G11" s="224"/>
      <c r="H11" s="224"/>
      <c r="I11" s="83">
        <v>6</v>
      </c>
      <c r="J11" s="126">
        <v>0</v>
      </c>
      <c r="K11" s="126">
        <v>0</v>
      </c>
    </row>
    <row r="12" spans="1:11" ht="12.75" customHeight="1">
      <c r="A12" s="224" t="s">
        <v>287</v>
      </c>
      <c r="B12" s="224"/>
      <c r="C12" s="224"/>
      <c r="D12" s="224"/>
      <c r="E12" s="224"/>
      <c r="F12" s="224"/>
      <c r="G12" s="224"/>
      <c r="H12" s="224"/>
      <c r="I12" s="83">
        <v>7</v>
      </c>
      <c r="J12" s="126">
        <v>0</v>
      </c>
      <c r="K12" s="126">
        <v>0</v>
      </c>
    </row>
    <row r="13" spans="1:11" ht="12.75" customHeight="1">
      <c r="A13" s="224" t="s">
        <v>288</v>
      </c>
      <c r="B13" s="224"/>
      <c r="C13" s="224"/>
      <c r="D13" s="224"/>
      <c r="E13" s="224"/>
      <c r="F13" s="224"/>
      <c r="G13" s="224"/>
      <c r="H13" s="224"/>
      <c r="I13" s="83">
        <v>8</v>
      </c>
      <c r="J13" s="126">
        <v>-3158692</v>
      </c>
      <c r="K13" s="126">
        <v>-3165428</v>
      </c>
    </row>
    <row r="14" spans="1:11" ht="12.75" customHeight="1">
      <c r="A14" s="224" t="s">
        <v>289</v>
      </c>
      <c r="B14" s="224"/>
      <c r="C14" s="224"/>
      <c r="D14" s="224"/>
      <c r="E14" s="224"/>
      <c r="F14" s="224"/>
      <c r="G14" s="224"/>
      <c r="H14" s="224"/>
      <c r="I14" s="83">
        <v>9</v>
      </c>
      <c r="J14" s="126">
        <v>0</v>
      </c>
      <c r="K14" s="126">
        <v>0</v>
      </c>
    </row>
    <row r="15" spans="1:11" ht="12.75" customHeight="1">
      <c r="A15" s="227" t="s">
        <v>290</v>
      </c>
      <c r="B15" s="227"/>
      <c r="C15" s="227"/>
      <c r="D15" s="227"/>
      <c r="E15" s="227"/>
      <c r="F15" s="227"/>
      <c r="G15" s="227"/>
      <c r="H15" s="227"/>
      <c r="I15" s="81">
        <v>10</v>
      </c>
      <c r="J15" s="127">
        <v>262610390</v>
      </c>
      <c r="K15" s="127">
        <v>313510413</v>
      </c>
    </row>
    <row r="16" spans="1:11" ht="12.75" customHeight="1">
      <c r="A16" s="224" t="s">
        <v>291</v>
      </c>
      <c r="B16" s="224"/>
      <c r="C16" s="224"/>
      <c r="D16" s="224"/>
      <c r="E16" s="224"/>
      <c r="F16" s="224"/>
      <c r="G16" s="224"/>
      <c r="H16" s="224"/>
      <c r="I16" s="83">
        <v>11</v>
      </c>
      <c r="J16" s="126">
        <v>0</v>
      </c>
      <c r="K16" s="126">
        <v>0</v>
      </c>
    </row>
    <row r="17" spans="1:11" ht="12.75" customHeight="1">
      <c r="A17" s="224" t="s">
        <v>292</v>
      </c>
      <c r="B17" s="224"/>
      <c r="C17" s="224"/>
      <c r="D17" s="224"/>
      <c r="E17" s="224"/>
      <c r="F17" s="224"/>
      <c r="G17" s="224"/>
      <c r="H17" s="224"/>
      <c r="I17" s="83">
        <v>12</v>
      </c>
      <c r="J17" s="126">
        <v>0</v>
      </c>
      <c r="K17" s="126">
        <v>0</v>
      </c>
    </row>
    <row r="18" spans="1:11" ht="12.75" customHeight="1">
      <c r="A18" s="224" t="s">
        <v>293</v>
      </c>
      <c r="B18" s="224"/>
      <c r="C18" s="224"/>
      <c r="D18" s="224"/>
      <c r="E18" s="224"/>
      <c r="F18" s="224"/>
      <c r="G18" s="224"/>
      <c r="H18" s="224"/>
      <c r="I18" s="83">
        <v>13</v>
      </c>
      <c r="J18" s="126">
        <v>0</v>
      </c>
      <c r="K18" s="126">
        <v>0</v>
      </c>
    </row>
    <row r="19" spans="1:11" ht="12.75" customHeight="1">
      <c r="A19" s="224" t="s">
        <v>294</v>
      </c>
      <c r="B19" s="224"/>
      <c r="C19" s="224"/>
      <c r="D19" s="224"/>
      <c r="E19" s="224"/>
      <c r="F19" s="224"/>
      <c r="G19" s="224"/>
      <c r="H19" s="224"/>
      <c r="I19" s="83">
        <v>14</v>
      </c>
      <c r="J19" s="126">
        <v>0</v>
      </c>
      <c r="K19" s="126">
        <v>0</v>
      </c>
    </row>
    <row r="20" spans="1:11" ht="12.75" customHeight="1">
      <c r="A20" s="224" t="s">
        <v>295</v>
      </c>
      <c r="B20" s="224"/>
      <c r="C20" s="224"/>
      <c r="D20" s="224"/>
      <c r="E20" s="224"/>
      <c r="F20" s="224"/>
      <c r="G20" s="224"/>
      <c r="H20" s="224"/>
      <c r="I20" s="83">
        <v>15</v>
      </c>
      <c r="J20" s="126">
        <v>0</v>
      </c>
      <c r="K20" s="126">
        <v>0</v>
      </c>
    </row>
    <row r="21" spans="1:11" ht="12.75" customHeight="1">
      <c r="A21" s="224" t="s">
        <v>296</v>
      </c>
      <c r="B21" s="224"/>
      <c r="C21" s="224"/>
      <c r="D21" s="224"/>
      <c r="E21" s="224"/>
      <c r="F21" s="224"/>
      <c r="G21" s="224"/>
      <c r="H21" s="224"/>
      <c r="I21" s="83">
        <v>16</v>
      </c>
      <c r="J21" s="126">
        <v>0</v>
      </c>
      <c r="K21" s="126">
        <v>0</v>
      </c>
    </row>
    <row r="22" spans="1:11" ht="12.75" customHeight="1">
      <c r="A22" s="227" t="s">
        <v>297</v>
      </c>
      <c r="B22" s="227"/>
      <c r="C22" s="227"/>
      <c r="D22" s="227"/>
      <c r="E22" s="227"/>
      <c r="F22" s="227"/>
      <c r="G22" s="227"/>
      <c r="H22" s="227"/>
      <c r="I22" s="81">
        <v>17</v>
      </c>
      <c r="J22" s="128">
        <v>0</v>
      </c>
      <c r="K22" s="128">
        <v>0</v>
      </c>
    </row>
    <row r="23" spans="1:11" ht="12.75">
      <c r="A23" s="193"/>
      <c r="B23" s="193"/>
      <c r="C23" s="193"/>
      <c r="D23" s="193"/>
      <c r="E23" s="193"/>
      <c r="F23" s="193"/>
      <c r="G23" s="193"/>
      <c r="H23" s="193"/>
      <c r="I23" s="193"/>
      <c r="J23" s="193"/>
      <c r="K23" s="193"/>
    </row>
    <row r="24" spans="1:11" ht="12.75" customHeight="1">
      <c r="A24" s="234" t="s">
        <v>298</v>
      </c>
      <c r="B24" s="234"/>
      <c r="C24" s="234"/>
      <c r="D24" s="234"/>
      <c r="E24" s="234"/>
      <c r="F24" s="234"/>
      <c r="G24" s="234"/>
      <c r="H24" s="234"/>
      <c r="I24" s="129">
        <v>18</v>
      </c>
      <c r="J24" s="130"/>
      <c r="K24" s="130"/>
    </row>
    <row r="25" spans="1:11" ht="17.25" customHeight="1">
      <c r="A25" s="225" t="s">
        <v>299</v>
      </c>
      <c r="B25" s="225"/>
      <c r="C25" s="225"/>
      <c r="D25" s="225"/>
      <c r="E25" s="225"/>
      <c r="F25" s="225"/>
      <c r="G25" s="225"/>
      <c r="H25" s="225"/>
      <c r="I25" s="90">
        <v>19</v>
      </c>
      <c r="J25" s="131"/>
      <c r="K25" s="131"/>
    </row>
    <row r="26" spans="1:11" ht="30" customHeight="1">
      <c r="A26" s="233" t="s">
        <v>300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</row>
  </sheetData>
  <sheetProtection selectLockedCells="1" selectUnlockedCells="1"/>
  <mergeCells count="26">
    <mergeCell ref="A1:K1"/>
    <mergeCell ref="C2:D2"/>
    <mergeCell ref="G2:H2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25:H25"/>
    <mergeCell ref="A26:K26"/>
    <mergeCell ref="A19:H19"/>
    <mergeCell ref="A20:H20"/>
    <mergeCell ref="A21:H21"/>
    <mergeCell ref="A22:H22"/>
    <mergeCell ref="A23:K23"/>
    <mergeCell ref="A24:H24"/>
  </mergeCells>
  <conditionalFormatting sqref="G2:G3">
    <cfRule type="cellIs" priority="1" dxfId="0" operator="lessThan" stopIfTrue="1">
      <formula>PK!#REF!</formula>
    </cfRule>
  </conditionalFormatting>
  <dataValidations count="3">
    <dataValidation allowBlank="1" sqref="A1:A154 C1:IV5 C6:I22 K6:IV15 J16:IV22 C23:IV154">
      <formula1>0</formula1>
      <formula2>0</formula2>
    </dataValidation>
    <dataValidation type="whole" operator="greaterThanOrEqual" allowBlank="1" showErrorMessage="1" errorTitle="Pogrešan unos" error="Mogu se unijeti samo cjelobrojne pozitivne vrijednosti." sqref="J15">
      <formula1>0</formula1>
    </dataValidation>
    <dataValidation type="whole" operator="notEqual" allowBlank="1" showErrorMessage="1" errorTitle="Pogrešan unos" error="Mogu se unijeti samo cjelobrojne vrijednosti." sqref="J6:J14">
      <formula1>999999999999</formula1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Danka</cp:lastModifiedBy>
  <cp:lastPrinted>2014-10-27T11:47:39Z</cp:lastPrinted>
  <dcterms:modified xsi:type="dcterms:W3CDTF">2014-10-27T13:33:51Z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